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.Framework" sheetId="1" state="visible" r:id="rId1"/>
    <sheet xmlns:r="http://schemas.openxmlformats.org/officeDocument/2006/relationships" name="2.Assessment" sheetId="2" state="visible" r:id="rId2"/>
    <sheet xmlns:r="http://schemas.openxmlformats.org/officeDocument/2006/relationships" name="3.Gap Analysis" sheetId="3" state="visible" r:id="rId3"/>
    <sheet xmlns:r="http://schemas.openxmlformats.org/officeDocument/2006/relationships" name="4.Action Plan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&quot;%&quot;"/>
    <numFmt numFmtId="165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B7280"/>
      <sz val="11"/>
    </font>
    <font>
      <name val="Calibri"/>
      <b val="1"/>
      <color rgb="001E3A8A"/>
      <sz val="11"/>
    </font>
    <font>
      <name val="Calibri"/>
      <b val="1"/>
      <color rgb="00FFFFFF"/>
      <sz val="11"/>
    </font>
    <font>
      <name val="Calibri"/>
      <color rgb="000F172A"/>
      <sz val="10"/>
    </font>
    <font>
      <name val="Calibri"/>
      <b val="1"/>
      <color rgb="000F172A"/>
      <sz val="10"/>
    </font>
    <font>
      <name val="Calibri"/>
      <i val="1"/>
      <color rgb="006B7280"/>
      <sz val="9"/>
    </font>
  </fonts>
  <fills count="7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1E3A8A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FEF3C7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medium">
        <color rgb="001E3A8A"/>
      </top>
      <bottom style="medium">
        <color rgb="001E3A8A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 indent="1"/>
    </xf>
    <xf numFmtId="0" fontId="4" fillId="3" borderId="1" applyAlignment="1" pivotButton="0" quotePrefix="0" xfId="0">
      <alignment horizontal="center" vertical="center" wrapText="1"/>
    </xf>
    <xf numFmtId="164" fontId="5" fillId="4" borderId="2" applyAlignment="1" pivotButton="0" quotePrefix="0" xfId="0">
      <alignment horizontal="left" vertical="center" wrapText="1"/>
    </xf>
    <xf numFmtId="164" fontId="5" fillId="4" borderId="2" applyAlignment="1" pivotButton="0" quotePrefix="0" xfId="0">
      <alignment horizontal="center" vertical="center" wrapText="1"/>
    </xf>
    <xf numFmtId="164" fontId="5" fillId="5" borderId="2" applyAlignment="1" pivotButton="0" quotePrefix="0" xfId="0">
      <alignment horizontal="left" vertical="center" wrapText="1"/>
    </xf>
    <xf numFmtId="164" fontId="5" fillId="5" borderId="2" applyAlignment="1" pivotButton="0" quotePrefix="0" xfId="0">
      <alignment horizontal="center" vertical="center" wrapText="1"/>
    </xf>
    <xf numFmtId="0" fontId="6" fillId="0" borderId="0" pivotButton="0" quotePrefix="0" xfId="0"/>
    <xf numFmtId="164" fontId="6" fillId="6" borderId="2" applyAlignment="1" pivotButton="0" quotePrefix="0" xfId="0">
      <alignment horizontal="center" vertical="center" wrapText="1"/>
    </xf>
    <xf numFmtId="0" fontId="6" fillId="6" borderId="2" applyAlignment="1" pivotButton="0" quotePrefix="0" xfId="0">
      <alignment horizontal="center" vertical="center" wrapText="1"/>
    </xf>
    <xf numFmtId="0" fontId="6" fillId="4" borderId="2" applyAlignment="1" pivotButton="0" quotePrefix="0" xfId="0">
      <alignment horizontal="center" vertical="center" wrapText="1"/>
    </xf>
    <xf numFmtId="0" fontId="5" fillId="4" borderId="2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/>
    </xf>
    <xf numFmtId="0" fontId="5" fillId="5" borderId="2" applyAlignment="1" pivotButton="0" quotePrefix="0" xfId="0">
      <alignment horizontal="center" vertical="center" wrapText="1"/>
    </xf>
    <xf numFmtId="0" fontId="5" fillId="5" borderId="2" applyAlignment="1" pivotButton="0" quotePrefix="0" xfId="0">
      <alignment horizontal="left" vertical="center" wrapText="1"/>
    </xf>
    <xf numFmtId="0" fontId="5" fillId="4" borderId="2" applyAlignment="1" pivotButton="0" quotePrefix="0" xfId="0">
      <alignment horizontal="center" vertical="center" wrapText="1"/>
    </xf>
    <xf numFmtId="0" fontId="6" fillId="2" borderId="2" applyAlignment="1" pivotButton="0" quotePrefix="0" xfId="0">
      <alignment horizontal="right"/>
    </xf>
    <xf numFmtId="2" fontId="6" fillId="6" borderId="2" applyAlignment="1" pivotButton="0" quotePrefix="0" xfId="0">
      <alignment horizontal="center" vertical="center" wrapText="1"/>
    </xf>
    <xf numFmtId="165" fontId="6" fillId="6" borderId="2" applyAlignment="1" pivotButton="0" quotePrefix="0" xfId="0">
      <alignment horizontal="center" vertical="center" wrapText="1"/>
    </xf>
    <xf numFmtId="165" fontId="5" fillId="4" borderId="2" applyAlignment="1" pivotButton="0" quotePrefix="0" xfId="0">
      <alignment horizontal="left" vertical="center" wrapText="1"/>
    </xf>
    <xf numFmtId="165" fontId="5" fillId="5" borderId="2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3C7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3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14" customWidth="1" min="2" max="2"/>
    <col width="16" customWidth="1" min="3" max="3"/>
    <col width="14" customWidth="1" min="4" max="4"/>
  </cols>
  <sheetData>
    <row r="1" ht="28" customHeight="1">
      <c r="A1" s="1" t="inlineStr">
        <is>
          <t>Vendor Assessment Scorecard — 5 Dimensions × 25 Sub-Questions</t>
        </is>
      </c>
    </row>
    <row r="2" ht="18" customHeight="1">
      <c r="A2" s="2" t="inlineStr">
        <is>
          <t>Comprehensive supplier quality assessment framework.  Each dimension scored 1-5 with auto-calculated gap analysis.</t>
        </is>
      </c>
    </row>
    <row r="4" ht="22" customHeight="1">
      <c r="A4" s="3" t="inlineStr">
        <is>
          <t>5 Assessment Dimensions</t>
        </is>
      </c>
    </row>
    <row r="5" ht="32" customHeight="1">
      <c r="A5" s="4" t="inlineStr">
        <is>
          <t>Dimension</t>
        </is>
      </c>
      <c r="B5" s="4" t="inlineStr">
        <is>
          <t>Weight %</t>
        </is>
      </c>
      <c r="C5" s="4" t="inlineStr">
        <is>
          <t>Sub-Questions</t>
        </is>
      </c>
      <c r="D5" s="4" t="inlineStr">
        <is>
          <t>Max Score</t>
        </is>
      </c>
    </row>
    <row r="6">
      <c r="A6" s="5" t="inlineStr">
        <is>
          <t>Quality Management</t>
        </is>
      </c>
      <c r="B6" s="6" t="n">
        <v>30</v>
      </c>
      <c r="C6" s="6" t="n">
        <v>5</v>
      </c>
      <c r="D6" s="6" t="n">
        <v>25</v>
      </c>
    </row>
    <row r="7">
      <c r="A7" s="7" t="inlineStr">
        <is>
          <t>Cost &amp; Commercial</t>
        </is>
      </c>
      <c r="B7" s="8" t="n">
        <v>20</v>
      </c>
      <c r="C7" s="8" t="n">
        <v>5</v>
      </c>
      <c r="D7" s="8" t="n">
        <v>25</v>
      </c>
    </row>
    <row r="8">
      <c r="A8" s="5" t="inlineStr">
        <is>
          <t>Delivery &amp; Logistics</t>
        </is>
      </c>
      <c r="B8" s="6" t="n">
        <v>20</v>
      </c>
      <c r="C8" s="6" t="n">
        <v>5</v>
      </c>
      <c r="D8" s="6" t="n">
        <v>25</v>
      </c>
    </row>
    <row r="9">
      <c r="A9" s="7" t="inlineStr">
        <is>
          <t>Risk &amp; Compliance</t>
        </is>
      </c>
      <c r="B9" s="8" t="n">
        <v>15</v>
      </c>
      <c r="C9" s="8" t="n">
        <v>5</v>
      </c>
      <c r="D9" s="8" t="n">
        <v>25</v>
      </c>
    </row>
    <row r="10">
      <c r="A10" s="5" t="inlineStr">
        <is>
          <t>Service &amp; Strategic Fit</t>
        </is>
      </c>
      <c r="B10" s="6" t="n">
        <v>15</v>
      </c>
      <c r="C10" s="6" t="n">
        <v>5</v>
      </c>
      <c r="D10" s="6" t="n">
        <v>25</v>
      </c>
    </row>
    <row r="12">
      <c r="A12" s="9" t="inlineStr">
        <is>
          <t>Total</t>
        </is>
      </c>
      <c r="B12" s="10">
        <f>SUM(B6:B10)</f>
        <v/>
      </c>
      <c r="C12" s="11">
        <f>SUM(C6:C10)</f>
        <v/>
      </c>
      <c r="D12" s="11">
        <f>SUM(D6:D10)</f>
        <v/>
      </c>
    </row>
    <row r="14" ht="22" customHeight="1">
      <c r="A14" s="3" t="inlineStr">
        <is>
          <t>Rating Definitions</t>
        </is>
      </c>
    </row>
    <row r="15">
      <c r="A15" s="12" t="n">
        <v>1</v>
      </c>
      <c r="B15" s="13" t="inlineStr">
        <is>
          <t>Does Not Meet — major gaps, not acceptable</t>
        </is>
      </c>
    </row>
    <row r="16">
      <c r="A16" s="12" t="n">
        <v>2</v>
      </c>
      <c r="B16" s="13" t="inlineStr">
        <is>
          <t>Below Expectation — significant issues, remediation required</t>
        </is>
      </c>
    </row>
    <row r="17">
      <c r="A17" s="12" t="n">
        <v>3</v>
      </c>
      <c r="B17" s="13" t="inlineStr">
        <is>
          <t>Meets Expectation — acceptable, meets baseline</t>
        </is>
      </c>
    </row>
    <row r="18">
      <c r="A18" s="12" t="n">
        <v>4</v>
      </c>
      <c r="B18" s="13" t="inlineStr">
        <is>
          <t>Exceeds Expectation — strong, above baseline</t>
        </is>
      </c>
    </row>
    <row r="19">
      <c r="A19" s="12" t="n">
        <v>5</v>
      </c>
      <c r="B19" s="13" t="inlineStr">
        <is>
          <t>Best-in-Class — exemplary, industry leader</t>
        </is>
      </c>
    </row>
    <row r="21">
      <c r="A21" s="14" t="inlineStr">
        <is>
          <t>Vendor Assessment Scorecard  |  Standard: ISO 9001:2015 §8.4 / CIPS / ISM SQA  |  Version: 3.0  |  Generated by Procurement Toolkit</t>
        </is>
      </c>
    </row>
    <row r="33"/>
    <row r="34"/>
    <row r="35"/>
    <row r="36"/>
  </sheetData>
  <mergeCells count="14">
    <mergeCell ref="A1:D1"/>
    <mergeCell ref="B19:D19"/>
    <mergeCell ref="B33:C33"/>
    <mergeCell ref="A4:D4"/>
    <mergeCell ref="B34:C34"/>
    <mergeCell ref="A21:D21"/>
    <mergeCell ref="B17:D17"/>
    <mergeCell ref="B18:D18"/>
    <mergeCell ref="B36:C36"/>
    <mergeCell ref="A2:D2"/>
    <mergeCell ref="B15:D15"/>
    <mergeCell ref="B35:C35"/>
    <mergeCell ref="B16:D16"/>
    <mergeCell ref="A14:D14"/>
  </mergeCells>
  <dataValidations count="1">
    <dataValidation sqref="B6:B10" showDropDown="0" showInputMessage="0" showErrorMessage="0" allowBlank="1" type="whole" operator="between">
      <formula1>0</formula1>
      <formula2>100</formula2>
    </dataValidation>
  </dataValidations>
  <printOptions horizontalCentered="1"/>
  <pageMargins left="0.4" right="0.4" top="0.5" bottom="0.5" header="0.5" footer="0.5"/>
  <pageSetup orientation="landscape" paperSize="9" fitToHeight="0" fitToWidth="1"/>
  <headerFooter>
    <oddHeader>&amp;C&amp;12 &amp;K1E3A8AVendor Assessment - Framework</oddHeader>
    <oddFooter>&amp;LGenerated by Procurement Toolkit&amp;C&amp;D&amp;RPage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H38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24" customWidth="1" min="2" max="2"/>
    <col width="50" customWidth="1" min="3" max="3"/>
    <col width="36" customWidth="1" min="4" max="4"/>
    <col width="10" customWidth="1" min="5" max="5"/>
    <col width="10" customWidth="1" min="6" max="6"/>
    <col width="12" customWidth="1" min="7" max="7"/>
    <col width="12" customWidth="1" min="8" max="8"/>
  </cols>
  <sheetData>
    <row r="1" ht="28" customHeight="1">
      <c r="A1" s="1" t="inlineStr">
        <is>
          <t>25-Sub-Question Assessment</t>
        </is>
      </c>
    </row>
    <row r="2" ht="18" customHeight="1">
      <c r="A2" s="2" t="inlineStr">
        <is>
          <t>Score each sub-question 1-5.  Dimension scores and overall rating are auto-calculated.</t>
        </is>
      </c>
    </row>
    <row r="4" ht="22" customHeight="1">
      <c r="A4" s="3" t="inlineStr">
        <is>
          <t>Detailed Assessment</t>
        </is>
      </c>
    </row>
    <row r="5" ht="32" customHeight="1">
      <c r="A5" s="4" t="inlineStr">
        <is>
          <t>#</t>
        </is>
      </c>
      <c r="B5" s="4" t="inlineStr">
        <is>
          <t>Dimension</t>
        </is>
      </c>
      <c r="C5" s="4" t="inlineStr">
        <is>
          <t>Sub-Question</t>
        </is>
      </c>
      <c r="D5" s="4" t="inlineStr">
        <is>
          <t>Evidence / Notes</t>
        </is>
      </c>
      <c r="E5" s="4" t="inlineStr">
        <is>
          <t>Rating (1-5)</t>
        </is>
      </c>
      <c r="F5" s="4" t="inlineStr">
        <is>
          <t>Weight</t>
        </is>
      </c>
      <c r="G5" s="4" t="inlineStr">
        <is>
          <t>Weighted</t>
        </is>
      </c>
      <c r="H5" s="4" t="inlineStr">
        <is>
          <t>Gap Flag</t>
        </is>
      </c>
    </row>
    <row r="6">
      <c r="A6" s="15" t="n">
        <v>1</v>
      </c>
      <c r="B6" s="16" t="inlineStr">
        <is>
          <t>Quality Management</t>
        </is>
      </c>
      <c r="C6" s="16" t="inlineStr">
        <is>
          <t>Does the supplier hold ISO 9001:2015 (or equivalent) certification?</t>
        </is>
      </c>
      <c r="D6" s="16" t="inlineStr"/>
      <c r="E6" s="16" t="n"/>
      <c r="F6" s="16">
        <f>'1.Framework'!$B$6/'1.Framework'!$C$6</f>
        <v/>
      </c>
      <c r="G6" s="16">
        <f>E6*F6</f>
        <v/>
      </c>
      <c r="H6" s="16">
        <f>IF(E6&lt;3,"Gap",IF(E6=3,"Watch","Strong"))</f>
        <v/>
      </c>
    </row>
    <row r="7">
      <c r="A7" s="17" t="n">
        <v>2</v>
      </c>
      <c r="B7" s="13" t="inlineStr">
        <is>
          <t>Quality Management</t>
        </is>
      </c>
      <c r="C7" s="13" t="inlineStr">
        <is>
          <t>Is there a documented QMS with controlled procedures?</t>
        </is>
      </c>
      <c r="D7" s="13" t="inlineStr"/>
      <c r="E7" s="13" t="n"/>
      <c r="F7" s="13">
        <f>'1.Framework'!$B$6/'1.Framework'!$C$6</f>
        <v/>
      </c>
      <c r="G7" s="13">
        <f>E7*F7</f>
        <v/>
      </c>
      <c r="H7" s="13">
        <f>IF(E7&lt;3,"Gap",IF(E7=3,"Watch","Strong"))</f>
        <v/>
      </c>
    </row>
    <row r="8">
      <c r="A8" s="15" t="n">
        <v>3</v>
      </c>
      <c r="B8" s="16" t="inlineStr">
        <is>
          <t>Quality Management</t>
        </is>
      </c>
      <c r="C8" s="16" t="inlineStr">
        <is>
          <t>Is the incoming inspection / FAI process defined and measured?</t>
        </is>
      </c>
      <c r="D8" s="16" t="inlineStr"/>
      <c r="E8" s="16" t="n"/>
      <c r="F8" s="16">
        <f>'1.Framework'!$B$6/'1.Framework'!$C$6</f>
        <v/>
      </c>
      <c r="G8" s="16">
        <f>E8*F8</f>
        <v/>
      </c>
      <c r="H8" s="16">
        <f>IF(E8&lt;3,"Gap",IF(E8=3,"Watch","Strong"))</f>
        <v/>
      </c>
    </row>
    <row r="9">
      <c r="A9" s="17" t="n">
        <v>4</v>
      </c>
      <c r="B9" s="13" t="inlineStr">
        <is>
          <t>Quality Management</t>
        </is>
      </c>
      <c r="C9" s="13" t="inlineStr">
        <is>
          <t>What is the DPPM / defect rate trend over the last 12 months?</t>
        </is>
      </c>
      <c r="D9" s="13" t="inlineStr"/>
      <c r="E9" s="13" t="n"/>
      <c r="F9" s="13">
        <f>'1.Framework'!$B$6/'1.Framework'!$C$6</f>
        <v/>
      </c>
      <c r="G9" s="13">
        <f>E9*F9</f>
        <v/>
      </c>
      <c r="H9" s="13">
        <f>IF(E9&lt;3,"Gap",IF(E9=3,"Watch","Strong"))</f>
        <v/>
      </c>
    </row>
    <row r="10">
      <c r="A10" s="15" t="n">
        <v>5</v>
      </c>
      <c r="B10" s="16" t="inlineStr">
        <is>
          <t>Quality Management</t>
        </is>
      </c>
      <c r="C10" s="16" t="inlineStr">
        <is>
          <t>Is there a corrective action / 8D process with evidence of effectiveness?</t>
        </is>
      </c>
      <c r="D10" s="16" t="inlineStr"/>
      <c r="E10" s="16" t="n"/>
      <c r="F10" s="16">
        <f>'1.Framework'!$B$6/'1.Framework'!$C$6</f>
        <v/>
      </c>
      <c r="G10" s="16">
        <f>E10*F10</f>
        <v/>
      </c>
      <c r="H10" s="16">
        <f>IF(E10&lt;3,"Gap",IF(E10=3,"Watch","Strong"))</f>
        <v/>
      </c>
    </row>
    <row r="11">
      <c r="A11" s="17" t="n">
        <v>6</v>
      </c>
      <c r="B11" s="13" t="inlineStr">
        <is>
          <t>Cost &amp; Commercial</t>
        </is>
      </c>
      <c r="C11" s="13" t="inlineStr">
        <is>
          <t>Is the pricing transparent and breakdown auditable?</t>
        </is>
      </c>
      <c r="D11" s="13" t="inlineStr"/>
      <c r="E11" s="13" t="n"/>
      <c r="F11" s="13">
        <f>'1.Framework'!$B$7/'1.Framework'!$C$7</f>
        <v/>
      </c>
      <c r="G11" s="13">
        <f>E11*F11</f>
        <v/>
      </c>
      <c r="H11" s="13">
        <f>IF(E11&lt;3,"Gap",IF(E11=3,"Watch","Strong"))</f>
        <v/>
      </c>
    </row>
    <row r="12">
      <c r="A12" s="15" t="n">
        <v>7</v>
      </c>
      <c r="B12" s="16" t="inlineStr">
        <is>
          <t>Cost &amp; Commercial</t>
        </is>
      </c>
      <c r="C12" s="16" t="inlineStr">
        <is>
          <t>Are payment terms competitive (e.g., Net 30/60)?</t>
        </is>
      </c>
      <c r="D12" s="16" t="inlineStr"/>
      <c r="E12" s="16" t="n"/>
      <c r="F12" s="16">
        <f>'1.Framework'!$B$7/'1.Framework'!$C$7</f>
        <v/>
      </c>
      <c r="G12" s="16">
        <f>E12*F12</f>
        <v/>
      </c>
      <c r="H12" s="16">
        <f>IF(E12&lt;3,"Gap",IF(E12=3,"Watch","Strong"))</f>
        <v/>
      </c>
    </row>
    <row r="13">
      <c r="A13" s="17" t="n">
        <v>8</v>
      </c>
      <c r="B13" s="13" t="inlineStr">
        <is>
          <t>Cost &amp; Commercial</t>
        </is>
      </c>
      <c r="C13" s="13" t="inlineStr">
        <is>
          <t>Has the supplier shown year-over-year cost reduction or value engineering?</t>
        </is>
      </c>
      <c r="D13" s="13" t="inlineStr"/>
      <c r="E13" s="13" t="n"/>
      <c r="F13" s="13">
        <f>'1.Framework'!$B$7/'1.Framework'!$C$7</f>
        <v/>
      </c>
      <c r="G13" s="13">
        <f>E13*F13</f>
        <v/>
      </c>
      <c r="H13" s="13">
        <f>IF(E13&lt;3,"Gap",IF(E13=3,"Watch","Strong"))</f>
        <v/>
      </c>
    </row>
    <row r="14">
      <c r="A14" s="15" t="n">
        <v>9</v>
      </c>
      <c r="B14" s="16" t="inlineStr">
        <is>
          <t>Cost &amp; Commercial</t>
        </is>
      </c>
      <c r="C14" s="16" t="inlineStr">
        <is>
          <t>Are tooling / NRE / setup costs reasonable and one-time?</t>
        </is>
      </c>
      <c r="D14" s="16" t="inlineStr"/>
      <c r="E14" s="16" t="n"/>
      <c r="F14" s="16">
        <f>'1.Framework'!$B$7/'1.Framework'!$C$7</f>
        <v/>
      </c>
      <c r="G14" s="16">
        <f>E14*F14</f>
        <v/>
      </c>
      <c r="H14" s="16">
        <f>IF(E14&lt;3,"Gap",IF(E14=3,"Watch","Strong"))</f>
        <v/>
      </c>
    </row>
    <row r="15">
      <c r="A15" s="17" t="n">
        <v>10</v>
      </c>
      <c r="B15" s="13" t="inlineStr">
        <is>
          <t>Cost &amp; Commercial</t>
        </is>
      </c>
      <c r="C15" s="13" t="inlineStr">
        <is>
          <t>Is there a price-adjustment / indexation clause in the contract?</t>
        </is>
      </c>
      <c r="D15" s="13" t="inlineStr"/>
      <c r="E15" s="13" t="n"/>
      <c r="F15" s="13">
        <f>'1.Framework'!$B$7/'1.Framework'!$C$7</f>
        <v/>
      </c>
      <c r="G15" s="13">
        <f>E15*F15</f>
        <v/>
      </c>
      <c r="H15" s="13">
        <f>IF(E15&lt;3,"Gap",IF(E15=3,"Watch","Strong"))</f>
        <v/>
      </c>
    </row>
    <row r="16">
      <c r="A16" s="15" t="n">
        <v>11</v>
      </c>
      <c r="B16" s="16" t="inlineStr">
        <is>
          <t>Delivery &amp; Logistics</t>
        </is>
      </c>
      <c r="C16" s="16" t="inlineStr">
        <is>
          <t>Is the on-time delivery (OTD) rate ≥ 95% over 12 months?</t>
        </is>
      </c>
      <c r="D16" s="16" t="inlineStr"/>
      <c r="E16" s="16" t="n"/>
      <c r="F16" s="16">
        <f>'1.Framework'!$B$8/'1.Framework'!$C$8</f>
        <v/>
      </c>
      <c r="G16" s="16">
        <f>E16*F16</f>
        <v/>
      </c>
      <c r="H16" s="16">
        <f>IF(E16&lt;3,"Gap",IF(E16=3,"Watch","Strong"))</f>
        <v/>
      </c>
    </row>
    <row r="17">
      <c r="A17" s="17" t="n">
        <v>12</v>
      </c>
      <c r="B17" s="13" t="inlineStr">
        <is>
          <t>Delivery &amp; Logistics</t>
        </is>
      </c>
      <c r="C17" s="13" t="inlineStr">
        <is>
          <t>Is the on-time-in-full (OTIF) rate ≥ 90%?</t>
        </is>
      </c>
      <c r="D17" s="13" t="inlineStr"/>
      <c r="E17" s="13" t="n"/>
      <c r="F17" s="13">
        <f>'1.Framework'!$B$8/'1.Framework'!$C$8</f>
        <v/>
      </c>
      <c r="G17" s="13">
        <f>E17*F17</f>
        <v/>
      </c>
      <c r="H17" s="13">
        <f>IF(E17&lt;3,"Gap",IF(E17=3,"Watch","Strong"))</f>
        <v/>
      </c>
    </row>
    <row r="18">
      <c r="A18" s="15" t="n">
        <v>13</v>
      </c>
      <c r="B18" s="16" t="inlineStr">
        <is>
          <t>Delivery &amp; Logistics</t>
        </is>
      </c>
      <c r="C18" s="16" t="inlineStr">
        <is>
          <t>Does the supplier have a documented BCP / disaster recovery plan?</t>
        </is>
      </c>
      <c r="D18" s="16" t="inlineStr"/>
      <c r="E18" s="16" t="n"/>
      <c r="F18" s="16">
        <f>'1.Framework'!$B$8/'1.Framework'!$C$8</f>
        <v/>
      </c>
      <c r="G18" s="16">
        <f>E18*F18</f>
        <v/>
      </c>
      <c r="H18" s="16">
        <f>IF(E18&lt;3,"Gap",IF(E18=3,"Watch","Strong"))</f>
        <v/>
      </c>
    </row>
    <row r="19">
      <c r="A19" s="17" t="n">
        <v>14</v>
      </c>
      <c r="B19" s="13" t="inlineStr">
        <is>
          <t>Delivery &amp; Logistics</t>
        </is>
      </c>
      <c r="C19" s="13" t="inlineStr">
        <is>
          <t>Is the supplier's logistics / warehouse capability adequate for our volumes?</t>
        </is>
      </c>
      <c r="D19" s="13" t="inlineStr"/>
      <c r="E19" s="13" t="n"/>
      <c r="F19" s="13">
        <f>'1.Framework'!$B$8/'1.Framework'!$C$8</f>
        <v/>
      </c>
      <c r="G19" s="13">
        <f>E19*F19</f>
        <v/>
      </c>
      <c r="H19" s="13">
        <f>IF(E19&lt;3,"Gap",IF(E19=3,"Watch","Strong"))</f>
        <v/>
      </c>
    </row>
    <row r="20">
      <c r="A20" s="15" t="n">
        <v>15</v>
      </c>
      <c r="B20" s="16" t="inlineStr">
        <is>
          <t>Delivery &amp; Logistics</t>
        </is>
      </c>
      <c r="C20" s="16" t="inlineStr">
        <is>
          <t>Does the supplier provide end-to-end shipment visibility?</t>
        </is>
      </c>
      <c r="D20" s="16" t="inlineStr"/>
      <c r="E20" s="16" t="n"/>
      <c r="F20" s="16">
        <f>'1.Framework'!$B$8/'1.Framework'!$C$8</f>
        <v/>
      </c>
      <c r="G20" s="16">
        <f>E20*F20</f>
        <v/>
      </c>
      <c r="H20" s="16">
        <f>IF(E20&lt;3,"Gap",IF(E20=3,"Watch","Strong"))</f>
        <v/>
      </c>
    </row>
    <row r="21">
      <c r="A21" s="17" t="n">
        <v>16</v>
      </c>
      <c r="B21" s="13" t="inlineStr">
        <is>
          <t>Risk &amp; Compliance</t>
        </is>
      </c>
      <c r="C21" s="13" t="inlineStr">
        <is>
          <t>Has the supplier been financially vetted (D&amp;B, audited financials)?</t>
        </is>
      </c>
      <c r="D21" s="13" t="inlineStr"/>
      <c r="E21" s="13" t="n"/>
      <c r="F21" s="13">
        <f>'1.Framework'!$B$9/'1.Framework'!$C$9</f>
        <v/>
      </c>
      <c r="G21" s="13">
        <f>E21*F21</f>
        <v/>
      </c>
      <c r="H21" s="13">
        <f>IF(E21&lt;3,"Gap",IF(E21=3,"Watch","Strong"))</f>
        <v/>
      </c>
    </row>
    <row r="22">
      <c r="A22" s="15" t="n">
        <v>17</v>
      </c>
      <c r="B22" s="16" t="inlineStr">
        <is>
          <t>Risk &amp; Compliance</t>
        </is>
      </c>
      <c r="C22" s="16" t="inlineStr">
        <is>
          <t>Is the supplier free from sanctions / watchlist exposure?</t>
        </is>
      </c>
      <c r="D22" s="16" t="inlineStr"/>
      <c r="E22" s="16" t="n"/>
      <c r="F22" s="16">
        <f>'1.Framework'!$B$9/'1.Framework'!$C$9</f>
        <v/>
      </c>
      <c r="G22" s="16">
        <f>E22*F22</f>
        <v/>
      </c>
      <c r="H22" s="16">
        <f>IF(E22&lt;3,"Gap",IF(E22=3,"Watch","Strong"))</f>
        <v/>
      </c>
    </row>
    <row r="23">
      <c r="A23" s="17" t="n">
        <v>18</v>
      </c>
      <c r="B23" s="13" t="inlineStr">
        <is>
          <t>Risk &amp; Compliance</t>
        </is>
      </c>
      <c r="C23" s="13" t="inlineStr">
        <is>
          <t>Does the supplier comply with applicable regulations (REACH, RoHS, GDPR)?</t>
        </is>
      </c>
      <c r="D23" s="13" t="inlineStr"/>
      <c r="E23" s="13" t="n"/>
      <c r="F23" s="13">
        <f>'1.Framework'!$B$9/'1.Framework'!$C$9</f>
        <v/>
      </c>
      <c r="G23" s="13">
        <f>E23*F23</f>
        <v/>
      </c>
      <c r="H23" s="13">
        <f>IF(E23&lt;3,"Gap",IF(E23=3,"Watch","Strong"))</f>
        <v/>
      </c>
    </row>
    <row r="24">
      <c r="A24" s="15" t="n">
        <v>19</v>
      </c>
      <c r="B24" s="16" t="inlineStr">
        <is>
          <t>Risk &amp; Compliance</t>
        </is>
      </c>
      <c r="C24" s="16" t="inlineStr">
        <is>
          <t>Is the supplier's sub-tier (Tier-2) supply chain mapped and visible?</t>
        </is>
      </c>
      <c r="D24" s="16" t="inlineStr"/>
      <c r="E24" s="16" t="n"/>
      <c r="F24" s="16">
        <f>'1.Framework'!$B$9/'1.Framework'!$C$9</f>
        <v/>
      </c>
      <c r="G24" s="16">
        <f>E24*F24</f>
        <v/>
      </c>
      <c r="H24" s="16">
        <f>IF(E24&lt;3,"Gap",IF(E24=3,"Watch","Strong"))</f>
        <v/>
      </c>
    </row>
    <row r="25">
      <c r="A25" s="17" t="n">
        <v>20</v>
      </c>
      <c r="B25" s="13" t="inlineStr">
        <is>
          <t>Risk &amp; Compliance</t>
        </is>
      </c>
      <c r="C25" s="13" t="inlineStr">
        <is>
          <t>Does the supplier have product liability / professional indemnity insurance?</t>
        </is>
      </c>
      <c r="D25" s="13" t="inlineStr"/>
      <c r="E25" s="13" t="n"/>
      <c r="F25" s="13">
        <f>'1.Framework'!$B$9/'1.Framework'!$C$9</f>
        <v/>
      </c>
      <c r="G25" s="13">
        <f>E25*F25</f>
        <v/>
      </c>
      <c r="H25" s="13">
        <f>IF(E25&lt;3,"Gap",IF(E25=3,"Watch","Strong"))</f>
        <v/>
      </c>
    </row>
    <row r="26">
      <c r="A26" s="15" t="n">
        <v>21</v>
      </c>
      <c r="B26" s="16" t="inlineStr">
        <is>
          <t>Service &amp; Strategic Fit</t>
        </is>
      </c>
      <c r="C26" s="16" t="inlineStr">
        <is>
          <t>Is the supplier responsive (acknowledgment &lt;24h, RFO &lt;5d)?</t>
        </is>
      </c>
      <c r="D26" s="16" t="inlineStr"/>
      <c r="E26" s="16" t="n"/>
      <c r="F26" s="16">
        <f>'1.Framework'!$B$10/'1.Framework'!$C$10</f>
        <v/>
      </c>
      <c r="G26" s="16">
        <f>E26*F26</f>
        <v/>
      </c>
      <c r="H26" s="16">
        <f>IF(E26&lt;3,"Gap",IF(E26=3,"Watch","Strong"))</f>
        <v/>
      </c>
    </row>
    <row r="27">
      <c r="A27" s="17" t="n">
        <v>22</v>
      </c>
      <c r="B27" s="13" t="inlineStr">
        <is>
          <t>Service &amp; Strategic Fit</t>
        </is>
      </c>
      <c r="C27" s="13" t="inlineStr">
        <is>
          <t>Does the supplier provide technical / engineering support?</t>
        </is>
      </c>
      <c r="D27" s="13" t="inlineStr"/>
      <c r="E27" s="13" t="n"/>
      <c r="F27" s="13">
        <f>'1.Framework'!$B$10/'1.Framework'!$C$10</f>
        <v/>
      </c>
      <c r="G27" s="13">
        <f>E27*F27</f>
        <v/>
      </c>
      <c r="H27" s="13">
        <f>IF(E27&lt;3,"Gap",IF(E27=3,"Watch","Strong"))</f>
        <v/>
      </c>
    </row>
    <row r="28">
      <c r="A28" s="15" t="n">
        <v>23</v>
      </c>
      <c r="B28" s="16" t="inlineStr">
        <is>
          <t>Service &amp; Strategic Fit</t>
        </is>
      </c>
      <c r="C28" s="16" t="inlineStr">
        <is>
          <t>Is the supplier willing to co-invest in innovation / continuous improvement?</t>
        </is>
      </c>
      <c r="D28" s="16" t="inlineStr"/>
      <c r="E28" s="16" t="n"/>
      <c r="F28" s="16">
        <f>'1.Framework'!$B$10/'1.Framework'!$C$10</f>
        <v/>
      </c>
      <c r="G28" s="16">
        <f>E28*F28</f>
        <v/>
      </c>
      <c r="H28" s="16">
        <f>IF(E28&lt;3,"Gap",IF(E28=3,"Watch","Strong"))</f>
        <v/>
      </c>
    </row>
    <row r="29">
      <c r="A29" s="17" t="n">
        <v>24</v>
      </c>
      <c r="B29" s="13" t="inlineStr">
        <is>
          <t>Service &amp; Strategic Fit</t>
        </is>
      </c>
      <c r="C29" s="13" t="inlineStr">
        <is>
          <t>Does the supplier align with our ESG / sustainability strategy?</t>
        </is>
      </c>
      <c r="D29" s="13" t="inlineStr"/>
      <c r="E29" s="13" t="n"/>
      <c r="F29" s="13">
        <f>'1.Framework'!$B$10/'1.Framework'!$C$10</f>
        <v/>
      </c>
      <c r="G29" s="13">
        <f>E29*F29</f>
        <v/>
      </c>
      <c r="H29" s="13">
        <f>IF(E29&lt;3,"Gap",IF(E29=3,"Watch","Strong"))</f>
        <v/>
      </c>
    </row>
    <row r="30">
      <c r="A30" s="15" t="n">
        <v>25</v>
      </c>
      <c r="B30" s="16" t="inlineStr">
        <is>
          <t>Service &amp; Strategic Fit</t>
        </is>
      </c>
      <c r="C30" s="16" t="inlineStr">
        <is>
          <t>Is the supplier strategically aligned with our long-term category plan?</t>
        </is>
      </c>
      <c r="D30" s="16" t="inlineStr"/>
      <c r="E30" s="16" t="n"/>
      <c r="F30" s="16">
        <f>'1.Framework'!$B$10/'1.Framework'!$C$10</f>
        <v/>
      </c>
      <c r="G30" s="16">
        <f>E30*F30</f>
        <v/>
      </c>
      <c r="H30" s="16">
        <f>IF(E30&lt;3,"Gap",IF(E30=3,"Watch","Strong"))</f>
        <v/>
      </c>
    </row>
    <row r="32" ht="22" customHeight="1">
      <c r="A32" s="3" t="inlineStr">
        <is>
          <t>Summary</t>
        </is>
      </c>
    </row>
    <row r="33">
      <c r="A33" s="18" t="inlineStr">
        <is>
          <t>Total Possible Score</t>
        </is>
      </c>
      <c r="B33" s="19">
        <f>SUM(F6:F30)*5</f>
        <v/>
      </c>
    </row>
    <row r="34">
      <c r="A34" s="18" t="inlineStr">
        <is>
          <t>Total Weighted Score</t>
        </is>
      </c>
      <c r="B34" s="19">
        <f>SUM(G6:G30)</f>
        <v/>
      </c>
    </row>
    <row r="35">
      <c r="A35" s="18" t="inlineStr">
        <is>
          <t>Achievement %</t>
        </is>
      </c>
      <c r="B35" s="20">
        <f>SUM(G6:G30)/(SUM(F6:F30)*5)</f>
        <v/>
      </c>
    </row>
    <row r="36">
      <c r="A36" s="18" t="inlineStr">
        <is>
          <t>Overall Rating</t>
        </is>
      </c>
      <c r="B36" s="19">
        <f>IF(C35&gt;=0.9,"Best-in-Class",IF(C35&gt;=0.75,"Exceeds",IF(C35&gt;=0.6,"Meets","Below")))</f>
        <v/>
      </c>
    </row>
    <row r="38">
      <c r="A38" s="14" t="inlineStr">
        <is>
          <t>Vendor Assessment Scorecard  |  Standard: ISO 9001:2015 §8.4 / CIPS / ISM SQA  |  Version: 3.0  |  Generated by Procurement Toolkit</t>
        </is>
      </c>
    </row>
  </sheetData>
  <mergeCells count="5">
    <mergeCell ref="A4:H4"/>
    <mergeCell ref="A38:H38"/>
    <mergeCell ref="A2:H2"/>
    <mergeCell ref="A1:H1"/>
    <mergeCell ref="A32:H32"/>
  </mergeCells>
  <conditionalFormatting sqref="E6:E30">
    <cfRule type="colorScale" priority="1">
      <colorScale>
        <cfvo type="num" val="0"/>
        <cfvo type="num" val="2.5"/>
        <cfvo type="num" val="5"/>
        <color rgb="00DC2626"/>
        <color rgb="00F59E0B"/>
        <color rgb="0016A34A"/>
      </colorScale>
    </cfRule>
  </conditionalFormatting>
  <conditionalFormatting sqref="G6:G30">
    <cfRule type="dataBar" priority="2">
      <dataBar minLength="0" maxLength="100" showValue="1">
        <cfvo type="min"/>
        <cfvo type="max"/>
        <color rgb="003B82F6"/>
      </dataBar>
    </cfRule>
  </conditionalFormatting>
  <conditionalFormatting sqref="H6:H30">
    <cfRule type="cellIs" priority="3" operator="equal" dxfId="0">
      <formula>"Gap"</formula>
    </cfRule>
    <cfRule type="cellIs" priority="4" operator="equal" dxfId="1">
      <formula>"Watch"</formula>
    </cfRule>
    <cfRule type="cellIs" priority="5" operator="equal" dxfId="2">
      <formula>"Strong"</formula>
    </cfRule>
  </conditionalFormatting>
  <dataValidations count="1">
    <dataValidation sqref="E6:E30" showDropDown="0" showInputMessage="0" showErrorMessage="0" allowBlank="1" type="whole" operator="between">
      <formula1>1</formula1>
      <formula2>5</formula2>
    </dataValidation>
  </dataValidations>
  <printOptions horizontalCentered="1"/>
  <pageMargins left="0.4" right="0.4" top="0.5" bottom="0.5" header="0.5" footer="0.5"/>
  <pageSetup orientation="landscape" paperSize="9" fitToHeight="0" fitToWidth="1"/>
  <headerFooter>
    <oddHeader>&amp;C&amp;12 &amp;K1E3A8AVendor Assessment - Questions</oddHeader>
    <oddFooter>&amp;LGenerated by Procurement Toolkit&amp;C&amp;D&amp;RPage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D1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22" customWidth="1" min="4" max="4"/>
  </cols>
  <sheetData>
    <row r="1" ht="28" customHeight="1">
      <c r="A1" s="1" t="inlineStr">
        <is>
          <t>Dimension-Level Gap Analysis</t>
        </is>
      </c>
    </row>
    <row r="2" ht="18" customHeight="1">
      <c r="A2" s="2" t="inlineStr">
        <is>
          <t>Auto-aggregated dimension scores.  Identifies which dimensions need development.</t>
        </is>
      </c>
    </row>
    <row r="4" ht="22" customHeight="1">
      <c r="A4" s="3" t="inlineStr">
        <is>
          <t>Per-Dimension Score Summary</t>
        </is>
      </c>
    </row>
    <row r="5" ht="32" customHeight="1">
      <c r="A5" s="4" t="inlineStr">
        <is>
          <t>Dimension</t>
        </is>
      </c>
      <c r="B5" s="4" t="inlineStr">
        <is>
          <t>Weighted Score</t>
        </is>
      </c>
      <c r="C5" s="4" t="inlineStr">
        <is>
          <t>Achievement %</t>
        </is>
      </c>
      <c r="D5" s="4" t="inlineStr">
        <is>
          <t>Action Required</t>
        </is>
      </c>
    </row>
    <row r="6">
      <c r="A6" s="13" t="inlineStr">
        <is>
          <t>Quality Management</t>
        </is>
      </c>
      <c r="B6" s="13">
        <f>SUM('2.Assessment'!G6:G10)</f>
        <v/>
      </c>
      <c r="C6" s="21">
        <f>B6/('1.Framework'!$B$6/100*'1.Framework'!$C$6*5)</f>
        <v/>
      </c>
      <c r="D6" s="13">
        <f>IF(C6&gt;=0.85,"Maintain",IF(C6&gt;=0.7,"Improve",IF(C6&gt;=0.5,"Develop","Critical - Reassess")))</f>
        <v/>
      </c>
    </row>
    <row r="7">
      <c r="A7" s="16" t="inlineStr">
        <is>
          <t>Cost &amp; Commercial</t>
        </is>
      </c>
      <c r="B7" s="16">
        <f>SUM('2.Assessment'!G11:G15)</f>
        <v/>
      </c>
      <c r="C7" s="22">
        <f>B7/('1.Framework'!$B$7/100*'1.Framework'!$C$7*5)</f>
        <v/>
      </c>
      <c r="D7" s="16">
        <f>IF(C7&gt;=0.85,"Maintain",IF(C7&gt;=0.7,"Improve",IF(C7&gt;=0.5,"Develop","Critical - Reassess")))</f>
        <v/>
      </c>
    </row>
    <row r="8">
      <c r="A8" s="13" t="inlineStr">
        <is>
          <t>Delivery &amp; Logistics</t>
        </is>
      </c>
      <c r="B8" s="13">
        <f>SUM('2.Assessment'!G16:G20)</f>
        <v/>
      </c>
      <c r="C8" s="21">
        <f>B8/('1.Framework'!$B$8/100*'1.Framework'!$C$8*5)</f>
        <v/>
      </c>
      <c r="D8" s="13">
        <f>IF(C8&gt;=0.85,"Maintain",IF(C8&gt;=0.7,"Improve",IF(C8&gt;=0.5,"Develop","Critical - Reassess")))</f>
        <v/>
      </c>
    </row>
    <row r="9">
      <c r="A9" s="16" t="inlineStr">
        <is>
          <t>Risk &amp; Compliance</t>
        </is>
      </c>
      <c r="B9" s="16">
        <f>SUM('2.Assessment'!G21:G25)</f>
        <v/>
      </c>
      <c r="C9" s="22">
        <f>B9/('1.Framework'!$B$9/100*'1.Framework'!$C$9*5)</f>
        <v/>
      </c>
      <c r="D9" s="16">
        <f>IF(C9&gt;=0.85,"Maintain",IF(C9&gt;=0.7,"Improve",IF(C9&gt;=0.5,"Develop","Critical - Reassess")))</f>
        <v/>
      </c>
    </row>
    <row r="10">
      <c r="A10" s="13" t="inlineStr">
        <is>
          <t>Service &amp; Strategic Fit</t>
        </is>
      </c>
      <c r="B10" s="13">
        <f>SUM('2.Assessment'!G26:G30)</f>
        <v/>
      </c>
      <c r="C10" s="21">
        <f>B10/('1.Framework'!$B$10/100*'1.Framework'!$C$10*5)</f>
        <v/>
      </c>
      <c r="D10" s="13">
        <f>IF(C10&gt;=0.85,"Maintain",IF(C10&gt;=0.7,"Improve",IF(C10&gt;=0.5,"Develop","Critical - Reassess")))</f>
        <v/>
      </c>
    </row>
    <row r="12">
      <c r="A12" s="14" t="inlineStr">
        <is>
          <t>Vendor Assessment Scorecard  |  Standard: ISO 9001:2015 §8.4 / CIPS / ISM SQA  |  Version: 3.0  |  Generated by Procurement Toolkit</t>
        </is>
      </c>
    </row>
  </sheetData>
  <mergeCells count="4">
    <mergeCell ref="A1:D1"/>
    <mergeCell ref="A12:D12"/>
    <mergeCell ref="A4:D4"/>
    <mergeCell ref="A2:D2"/>
  </mergeCells>
  <conditionalFormatting sqref="C6:C10">
    <cfRule type="colorScale" priority="1">
      <colorScale>
        <cfvo type="num" val="0"/>
        <cfvo type="num" val="2.5"/>
        <cfvo type="num" val="5"/>
        <color rgb="00DC2626"/>
        <color rgb="00F59E0B"/>
        <color rgb="0016A34A"/>
      </colorScale>
    </cfRule>
  </conditionalFormatting>
  <conditionalFormatting sqref="D6:D10">
    <cfRule type="cellIs" priority="2" operator="equal" dxfId="0">
      <formula>"Critical - Reassess"</formula>
    </cfRule>
    <cfRule type="cellIs" priority="3" operator="equal" dxfId="1">
      <formula>"Develop"</formula>
    </cfRule>
    <cfRule type="cellIs" priority="4" operator="equal" dxfId="2">
      <formula>"Maintain"</formula>
    </cfRule>
  </conditionalFormatting>
  <printOptions horizontalCentered="1"/>
  <pageMargins left="0.4" right="0.4" top="0.5" bottom="0.5" header="0.5" footer="0.5"/>
  <pageSetup orientation="landscape" paperSize="9" fitToHeight="0" fitToWidth="1"/>
  <headerFooter>
    <oddHeader>&amp;C&amp;12 &amp;K1E3A8AVendor Assessment - Gap Analysis</oddHeader>
    <oddFooter>&amp;LGenerated by Procurement Toolkit&amp;C&amp;D&amp;RPage &amp;P of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H1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6" customWidth="1" min="3" max="3"/>
    <col width="16" customWidth="1" min="4" max="4"/>
    <col width="14" customWidth="1" min="5" max="5"/>
    <col width="12" customWidth="1" min="6" max="6"/>
    <col width="14" customWidth="1" min="7" max="7"/>
    <col width="26" customWidth="1" min="8" max="8"/>
  </cols>
  <sheetData>
    <row r="1" ht="28" customHeight="1">
      <c r="A1" s="1" t="inlineStr">
        <is>
          <t>Vendor Development Action Plan</t>
        </is>
      </c>
    </row>
    <row r="2" ht="18" customHeight="1">
      <c r="A2" s="2" t="inlineStr">
        <is>
          <t>Specific actions to close identified gaps.  Use SMART objectives.</t>
        </is>
      </c>
    </row>
    <row r="4" ht="22" customHeight="1">
      <c r="A4" s="3" t="inlineStr">
        <is>
          <t>Action Items</t>
        </is>
      </c>
    </row>
    <row r="5" ht="32" customHeight="1">
      <c r="A5" s="4" t="inlineStr">
        <is>
          <t>#</t>
        </is>
      </c>
      <c r="B5" s="4" t="inlineStr">
        <is>
          <t>Dimension</t>
        </is>
      </c>
      <c r="C5" s="4" t="inlineStr">
        <is>
          <t>Action Description</t>
        </is>
      </c>
      <c r="D5" s="4" t="inlineStr">
        <is>
          <t>Owner</t>
        </is>
      </c>
      <c r="E5" s="4" t="inlineStr">
        <is>
          <t>Due Date</t>
        </is>
      </c>
      <c r="F5" s="4" t="inlineStr">
        <is>
          <t>Priority</t>
        </is>
      </c>
      <c r="G5" s="4" t="inlineStr">
        <is>
          <t>Status</t>
        </is>
      </c>
      <c r="H5" s="4" t="inlineStr">
        <is>
          <t>Verification</t>
        </is>
      </c>
    </row>
    <row r="6">
      <c r="A6" s="17" t="n">
        <v>1</v>
      </c>
      <c r="B6" s="13" t="inlineStr"/>
      <c r="C6" s="13" t="inlineStr"/>
      <c r="D6" s="13" t="inlineStr"/>
      <c r="E6" s="13" t="inlineStr"/>
      <c r="F6" s="13" t="inlineStr">
        <is>
          <t>Medium</t>
        </is>
      </c>
      <c r="G6" s="13" t="inlineStr">
        <is>
          <t>Open</t>
        </is>
      </c>
      <c r="H6" s="13" t="inlineStr"/>
    </row>
    <row r="7">
      <c r="A7" s="15" t="n">
        <v>2</v>
      </c>
      <c r="B7" s="16" t="inlineStr"/>
      <c r="C7" s="16" t="inlineStr"/>
      <c r="D7" s="16" t="inlineStr"/>
      <c r="E7" s="16" t="inlineStr"/>
      <c r="F7" s="16" t="inlineStr">
        <is>
          <t>Medium</t>
        </is>
      </c>
      <c r="G7" s="16" t="inlineStr">
        <is>
          <t>Open</t>
        </is>
      </c>
      <c r="H7" s="16" t="inlineStr"/>
    </row>
    <row r="8">
      <c r="A8" s="17" t="n">
        <v>3</v>
      </c>
      <c r="B8" s="13" t="inlineStr"/>
      <c r="C8" s="13" t="inlineStr"/>
      <c r="D8" s="13" t="inlineStr"/>
      <c r="E8" s="13" t="inlineStr"/>
      <c r="F8" s="13" t="inlineStr">
        <is>
          <t>Medium</t>
        </is>
      </c>
      <c r="G8" s="13" t="inlineStr">
        <is>
          <t>Open</t>
        </is>
      </c>
      <c r="H8" s="13" t="inlineStr"/>
    </row>
    <row r="9">
      <c r="A9" s="15" t="n">
        <v>4</v>
      </c>
      <c r="B9" s="16" t="inlineStr"/>
      <c r="C9" s="16" t="inlineStr"/>
      <c r="D9" s="16" t="inlineStr"/>
      <c r="E9" s="16" t="inlineStr"/>
      <c r="F9" s="16" t="inlineStr">
        <is>
          <t>Medium</t>
        </is>
      </c>
      <c r="G9" s="16" t="inlineStr">
        <is>
          <t>Open</t>
        </is>
      </c>
      <c r="H9" s="16" t="inlineStr"/>
    </row>
    <row r="10">
      <c r="A10" s="17" t="n">
        <v>5</v>
      </c>
      <c r="B10" s="13" t="inlineStr"/>
      <c r="C10" s="13" t="inlineStr"/>
      <c r="D10" s="13" t="inlineStr"/>
      <c r="E10" s="13" t="inlineStr"/>
      <c r="F10" s="13" t="inlineStr">
        <is>
          <t>Medium</t>
        </is>
      </c>
      <c r="G10" s="13" t="inlineStr">
        <is>
          <t>Open</t>
        </is>
      </c>
      <c r="H10" s="13" t="inlineStr"/>
    </row>
    <row r="11">
      <c r="A11" s="15" t="n">
        <v>6</v>
      </c>
      <c r="B11" s="16" t="inlineStr"/>
      <c r="C11" s="16" t="inlineStr"/>
      <c r="D11" s="16" t="inlineStr"/>
      <c r="E11" s="16" t="inlineStr"/>
      <c r="F11" s="16" t="inlineStr">
        <is>
          <t>Medium</t>
        </is>
      </c>
      <c r="G11" s="16" t="inlineStr">
        <is>
          <t>Open</t>
        </is>
      </c>
      <c r="H11" s="16" t="inlineStr"/>
    </row>
    <row r="12">
      <c r="A12" s="17" t="n">
        <v>7</v>
      </c>
      <c r="B12" s="13" t="inlineStr"/>
      <c r="C12" s="13" t="inlineStr"/>
      <c r="D12" s="13" t="inlineStr"/>
      <c r="E12" s="13" t="inlineStr"/>
      <c r="F12" s="13" t="inlineStr">
        <is>
          <t>Medium</t>
        </is>
      </c>
      <c r="G12" s="13" t="inlineStr">
        <is>
          <t>Open</t>
        </is>
      </c>
      <c r="H12" s="13" t="inlineStr"/>
    </row>
    <row r="13">
      <c r="A13" s="15" t="n">
        <v>8</v>
      </c>
      <c r="B13" s="16" t="inlineStr"/>
      <c r="C13" s="16" t="inlineStr"/>
      <c r="D13" s="16" t="inlineStr"/>
      <c r="E13" s="16" t="inlineStr"/>
      <c r="F13" s="16" t="inlineStr">
        <is>
          <t>Medium</t>
        </is>
      </c>
      <c r="G13" s="16" t="inlineStr">
        <is>
          <t>Open</t>
        </is>
      </c>
      <c r="H13" s="16" t="inlineStr"/>
    </row>
    <row r="14">
      <c r="A14" s="17" t="n">
        <v>9</v>
      </c>
      <c r="B14" s="13" t="inlineStr"/>
      <c r="C14" s="13" t="inlineStr"/>
      <c r="D14" s="13" t="inlineStr"/>
      <c r="E14" s="13" t="inlineStr"/>
      <c r="F14" s="13" t="inlineStr">
        <is>
          <t>Medium</t>
        </is>
      </c>
      <c r="G14" s="13" t="inlineStr">
        <is>
          <t>Open</t>
        </is>
      </c>
      <c r="H14" s="13" t="inlineStr"/>
    </row>
    <row r="15">
      <c r="A15" s="15" t="n">
        <v>10</v>
      </c>
      <c r="B15" s="16" t="inlineStr"/>
      <c r="C15" s="16" t="inlineStr"/>
      <c r="D15" s="16" t="inlineStr"/>
      <c r="E15" s="16" t="inlineStr"/>
      <c r="F15" s="16" t="inlineStr">
        <is>
          <t>Medium</t>
        </is>
      </c>
      <c r="G15" s="16" t="inlineStr">
        <is>
          <t>Open</t>
        </is>
      </c>
      <c r="H15" s="16" t="inlineStr"/>
    </row>
    <row r="17">
      <c r="A17" s="14" t="inlineStr">
        <is>
          <t>Vendor Assessment Scorecard  |  Standard: ISO 9001:2015 §8.4 / CIPS / ISM SQA  |  Version: 3.0  |  Generated by Procurement Toolkit</t>
        </is>
      </c>
    </row>
  </sheetData>
  <mergeCells count="4">
    <mergeCell ref="A4:H4"/>
    <mergeCell ref="A2:H2"/>
    <mergeCell ref="A17:H17"/>
    <mergeCell ref="A1:H1"/>
  </mergeCells>
  <dataValidations count="2">
    <dataValidation sqref="F6:F15" showDropDown="0" showInputMessage="0" showErrorMessage="0" allowBlank="1" type="list">
      <formula1>"Critical,High,Medium,Low"</formula1>
    </dataValidation>
    <dataValidation sqref="G6:G15" showDropDown="0" showInputMessage="0" showErrorMessage="0" allowBlank="1" type="list">
      <formula1>"Open,In Progress,Done,Cancelled"</formula1>
    </dataValidation>
  </dataValidations>
  <printOptions horizontalCentered="1"/>
  <pageMargins left="0.4" right="0.4" top="0.5" bottom="0.5" header="0.5" footer="0.5"/>
  <pageSetup orientation="landscape" paperSize="9" fitToHeight="0" fitToWidth="1"/>
  <headerFooter>
    <oddHeader>&amp;C&amp;12 &amp;K1E3A8AVendor Assessment - Action Plan</oddHeader>
    <oddFooter>&amp;LGenerated by Procurement Toolkit&amp;C&amp;D&amp;RPage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2026-06-05T09:03:10Z</dcterms:created>
  <dcterms:modified xmlns:dcterms="http://purl.org/dc/terms/" xmlns:xsi="http://www.w3.org/2001/XMLSchema-instance" xsi:type="dcterms:W3CDTF">2026-06-05T09:03:10Z</dcterms:modified>
</cp:coreProperties>
</file>