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Matrix" sheetId="1" state="visible" r:id="rId1"/>
    <sheet xmlns:r="http://schemas.openxmlformats.org/officeDocument/2006/relationships" name="2.Risk Regist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i val="1"/>
      <color rgb="006B7280"/>
      <sz val="9"/>
    </font>
  </fonts>
  <fills count="11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DE68A"/>
      </patternFill>
    </fill>
    <fill>
      <patternFill patternType="solid">
        <fgColor rgb="00F59E0B"/>
      </patternFill>
    </fill>
    <fill>
      <patternFill patternType="solid">
        <fgColor rgb="00DC2626"/>
      </patternFill>
    </fill>
    <fill>
      <patternFill patternType="solid">
        <fgColor rgb="00DCFCE7"/>
      </patternFill>
    </fill>
    <fill>
      <patternFill patternType="solid">
        <fgColor rgb="00F8FAFC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0" fontId="6" fillId="4" borderId="2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/>
    </xf>
    <xf numFmtId="0" fontId="5" fillId="9" borderId="1" applyAlignment="1" pivotButton="0" quotePrefix="0" xfId="0">
      <alignment horizontal="center" vertical="center" wrapText="1"/>
    </xf>
    <xf numFmtId="0" fontId="5" fillId="9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right"/>
    </xf>
    <xf numFmtId="1" fontId="4" fillId="10" borderId="1" applyAlignment="1" pivotButton="0" quotePrefix="0" xfId="0">
      <alignment horizontal="center" vertical="center" wrapText="1"/>
    </xf>
    <xf numFmtId="164" fontId="4" fillId="1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ill>
        <patternFill patternType="solid">
          <fgColor rgb="00DC2626"/>
        </patternFill>
      </fill>
    </dxf>
    <dxf>
      <fill>
        <patternFill patternType="solid">
          <fgColor rgb="00F59E0B"/>
        </patternFill>
      </fill>
    </dxf>
    <dxf>
      <fill>
        <patternFill patternType="solid">
          <fgColor rgb="00FDE68A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39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8" customHeight="1">
      <c r="A1" s="1" t="inlineStr">
        <is>
          <t>Risk Assessment Matrix — 5×5 Likelihood × Impact</t>
        </is>
      </c>
    </row>
    <row r="2" ht="18" customHeight="1">
      <c r="A2" s="2" t="inlineStr">
        <is>
          <t>ISO 31000:2018  |  CIPS Risk Management  |  v3.0</t>
        </is>
      </c>
    </row>
    <row r="4" ht="22" customHeight="1">
      <c r="A4" s="3" t="inlineStr">
        <is>
          <t>Likelihood Scale (1-5)</t>
        </is>
      </c>
    </row>
    <row r="5">
      <c r="A5" s="4" t="inlineStr">
        <is>
          <t>1 - Rare</t>
        </is>
      </c>
      <c r="B5" s="5" t="inlineStr">
        <is>
          <t>May occur in exceptional circumstances  (&lt;5% probability)</t>
        </is>
      </c>
    </row>
    <row r="6">
      <c r="A6" s="4" t="inlineStr">
        <is>
          <t>2 - Unlikely</t>
        </is>
      </c>
      <c r="B6" s="5" t="inlineStr">
        <is>
          <t>Could occur sometime                   (&lt;25%)</t>
        </is>
      </c>
    </row>
    <row r="7">
      <c r="A7" s="4" t="inlineStr">
        <is>
          <t>3 - Possible</t>
        </is>
      </c>
      <c r="B7" s="5" t="inlineStr">
        <is>
          <t>Could reasonably occur                 (25-50%)</t>
        </is>
      </c>
    </row>
    <row r="8">
      <c r="A8" s="4" t="inlineStr">
        <is>
          <t>4 - Likely</t>
        </is>
      </c>
      <c r="B8" s="5" t="inlineStr">
        <is>
          <t>Will probably occur                    (50-80%)</t>
        </is>
      </c>
    </row>
    <row r="9">
      <c r="A9" s="4" t="inlineStr">
        <is>
          <t>5 - Almost Certain</t>
        </is>
      </c>
      <c r="B9" s="5" t="inlineStr">
        <is>
          <t>Expected in most circumstances     (&gt;80%)</t>
        </is>
      </c>
    </row>
    <row r="11" ht="22" customHeight="1">
      <c r="A11" s="3" t="inlineStr">
        <is>
          <t>Impact Scale (1-5)</t>
        </is>
      </c>
    </row>
    <row r="12">
      <c r="A12" s="4" t="inlineStr">
        <is>
          <t>1 - Insignificant</t>
        </is>
      </c>
      <c r="B12" s="5" t="inlineStr">
        <is>
          <t>Minor inconvenience, no financial impact</t>
        </is>
      </c>
    </row>
    <row r="13">
      <c r="A13" s="4" t="inlineStr">
        <is>
          <t>2 - Minor</t>
        </is>
      </c>
      <c r="B13" s="5" t="inlineStr">
        <is>
          <t>Limited impact, &lt;2% budget variance</t>
        </is>
      </c>
    </row>
    <row r="14">
      <c r="A14" s="4" t="inlineStr">
        <is>
          <t>3 - Moderate</t>
        </is>
      </c>
      <c r="B14" s="5" t="inlineStr">
        <is>
          <t>Material impact, 2-5% budget variance</t>
        </is>
      </c>
    </row>
    <row r="15">
      <c r="A15" s="4" t="inlineStr">
        <is>
          <t>4 - Major</t>
        </is>
      </c>
      <c r="B15" s="5" t="inlineStr">
        <is>
          <t>Significant impact, 5-10% budget variance</t>
        </is>
      </c>
    </row>
    <row r="16">
      <c r="A16" s="4" t="inlineStr">
        <is>
          <t>5 - Severe</t>
        </is>
      </c>
      <c r="B16" s="5" t="inlineStr">
        <is>
          <t>Critical impact, &gt;10% budget variance or reputational damage</t>
        </is>
      </c>
    </row>
    <row r="18" ht="22" customHeight="1">
      <c r="A18" s="3" t="inlineStr">
        <is>
          <t>5×5 Risk Heat Map (Risk Score = Likelihood × Impact)</t>
        </is>
      </c>
    </row>
    <row r="19">
      <c r="A19" s="6" t="inlineStr">
        <is>
          <t>Likelihood ↓ / Impact →</t>
        </is>
      </c>
      <c r="B19" s="6" t="inlineStr">
        <is>
          <t>Impact 1</t>
        </is>
      </c>
      <c r="C19" s="6" t="inlineStr">
        <is>
          <t>Impact 2</t>
        </is>
      </c>
      <c r="D19" s="6" t="inlineStr">
        <is>
          <t>Impact 3</t>
        </is>
      </c>
      <c r="E19" s="6" t="inlineStr">
        <is>
          <t>Impact 4</t>
        </is>
      </c>
      <c r="F19" s="6" t="inlineStr">
        <is>
          <t>Impact 5</t>
        </is>
      </c>
    </row>
    <row r="20">
      <c r="A20" s="6" t="inlineStr">
        <is>
          <t>L5</t>
        </is>
      </c>
      <c r="B20" s="7" t="n">
        <v>5</v>
      </c>
      <c r="C20" s="8" t="n">
        <v>10</v>
      </c>
      <c r="D20" s="8" t="n">
        <v>15</v>
      </c>
      <c r="E20" s="9" t="n">
        <v>20</v>
      </c>
      <c r="F20" s="9" t="n">
        <v>25</v>
      </c>
    </row>
    <row r="21">
      <c r="A21" s="6" t="inlineStr">
        <is>
          <t>L4</t>
        </is>
      </c>
      <c r="B21" s="7" t="n">
        <v>4</v>
      </c>
      <c r="C21" s="7" t="n">
        <v>8</v>
      </c>
      <c r="D21" s="8" t="n">
        <v>12</v>
      </c>
      <c r="E21" s="8" t="n">
        <v>16</v>
      </c>
      <c r="F21" s="9" t="n">
        <v>20</v>
      </c>
    </row>
    <row r="22">
      <c r="A22" s="6" t="inlineStr">
        <is>
          <t>L3</t>
        </is>
      </c>
      <c r="B22" s="10" t="n">
        <v>3</v>
      </c>
      <c r="C22" s="7" t="n">
        <v>6</v>
      </c>
      <c r="D22" s="7" t="n">
        <v>9</v>
      </c>
      <c r="E22" s="8" t="n">
        <v>12</v>
      </c>
      <c r="F22" s="8" t="n">
        <v>15</v>
      </c>
    </row>
    <row r="23">
      <c r="A23" s="6" t="inlineStr">
        <is>
          <t>L2</t>
        </is>
      </c>
      <c r="B23" s="10" t="n">
        <v>2</v>
      </c>
      <c r="C23" s="7" t="n">
        <v>4</v>
      </c>
      <c r="D23" s="7" t="n">
        <v>6</v>
      </c>
      <c r="E23" s="7" t="n">
        <v>8</v>
      </c>
      <c r="F23" s="8" t="n">
        <v>10</v>
      </c>
    </row>
    <row r="24" ht="24" customHeight="1">
      <c r="A24" s="6" t="inlineStr">
        <is>
          <t>L1</t>
        </is>
      </c>
      <c r="B24" s="10" t="n">
        <v>1</v>
      </c>
      <c r="C24" s="10" t="n">
        <v>2</v>
      </c>
      <c r="D24" s="10" t="n">
        <v>3</v>
      </c>
      <c r="E24" s="7" t="n">
        <v>4</v>
      </c>
      <c r="F24" s="7" t="n">
        <v>5</v>
      </c>
    </row>
    <row r="26" ht="22" customHeight="1">
      <c r="A26" s="3" t="inlineStr">
        <is>
          <t>Risk Level Zones &amp; Required Actions</t>
        </is>
      </c>
    </row>
    <row r="27">
      <c r="A27" s="10" t="inlineStr">
        <is>
          <t>Low (1-3)</t>
        </is>
      </c>
      <c r="B27" s="5" t="inlineStr">
        <is>
          <t>Accept — monitor periodically</t>
        </is>
      </c>
    </row>
    <row r="28">
      <c r="A28" s="7" t="inlineStr">
        <is>
          <t>Moderate (4-9)</t>
        </is>
      </c>
      <c r="B28" s="5" t="inlineStr">
        <is>
          <t>Mitigate — implement controls</t>
        </is>
      </c>
    </row>
    <row r="29">
      <c r="A29" s="11" t="inlineStr">
        <is>
          <t>High (10-16)</t>
        </is>
      </c>
      <c r="B29" s="5" t="inlineStr">
        <is>
          <t>Treat as priority — management attention</t>
        </is>
      </c>
    </row>
    <row r="30">
      <c r="A30" s="12" t="inlineStr">
        <is>
          <t>Extreme (17-25)</t>
        </is>
      </c>
      <c r="B30" s="5" t="inlineStr">
        <is>
          <t>Urgent — escalate, treatment plan required</t>
        </is>
      </c>
    </row>
    <row r="32">
      <c r="A32" s="13" t="inlineStr">
        <is>
          <t>Risk Assessment Matrix (Excel)  |  Standard: ISO 31000:2018 / CIPS  |  Version: 3.0  |  Generated by Procurement Toolkit</t>
        </is>
      </c>
    </row>
    <row r="33"/>
    <row r="34"/>
    <row r="35"/>
    <row r="36"/>
    <row r="37"/>
    <row r="38"/>
    <row r="39"/>
  </sheetData>
  <mergeCells count="28">
    <mergeCell ref="A32:G32"/>
    <mergeCell ref="B14:G14"/>
    <mergeCell ref="A4:G4"/>
    <mergeCell ref="B8:G8"/>
    <mergeCell ref="B13:G13"/>
    <mergeCell ref="B29:G29"/>
    <mergeCell ref="B38:D38"/>
    <mergeCell ref="B34:D34"/>
    <mergeCell ref="B28:G28"/>
    <mergeCell ref="B37:D37"/>
    <mergeCell ref="B9:G9"/>
    <mergeCell ref="B30:G30"/>
    <mergeCell ref="A11:G11"/>
    <mergeCell ref="B15:G15"/>
    <mergeCell ref="B6:G6"/>
    <mergeCell ref="B33:D33"/>
    <mergeCell ref="B36:D36"/>
    <mergeCell ref="A1:G1"/>
    <mergeCell ref="B5:G5"/>
    <mergeCell ref="B35:D35"/>
    <mergeCell ref="B7:G7"/>
    <mergeCell ref="B16:G16"/>
    <mergeCell ref="A18:G18"/>
    <mergeCell ref="B27:G27"/>
    <mergeCell ref="A26:G26"/>
    <mergeCell ref="A2:G2"/>
    <mergeCell ref="B12:G12"/>
    <mergeCell ref="B39:D39"/>
  </mergeCells>
  <printOptions horizontalCentered="1"/>
  <pageMargins left="0.4" right="0.4" top="0.5" bottom="0.5" header="0.5" footer="0.5"/>
  <pageSetup orientation="landscape" paperSize="9" fitToHeight="0" fitToWidth="1"/>
  <headerFooter>
    <oddHeader>&amp;C&amp;12 &amp;K1E3A8ARisk Assessment Matrix</oddHeader>
    <oddFooter>&amp;LGenerated by Procurement Toolkit&amp;C&amp;D&amp;RPage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L41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16" customWidth="1" min="2" max="2"/>
    <col width="36" customWidth="1" min="3" max="3"/>
    <col width="10" customWidth="1" min="4" max="4"/>
    <col width="10" customWidth="1" min="5" max="5"/>
    <col width="8" customWidth="1" min="6" max="6"/>
    <col width="12" customWidth="1" min="7" max="7"/>
    <col width="28" customWidth="1" min="8" max="8"/>
    <col width="14" customWidth="1" min="9" max="9"/>
    <col width="12" customWidth="1" min="10" max="10"/>
    <col width="10" customWidth="1" min="11" max="11"/>
    <col width="10" customWidth="1" min="12" max="12"/>
  </cols>
  <sheetData>
    <row r="1" ht="28" customHeight="1">
      <c r="A1" s="1" t="inlineStr">
        <is>
          <t>Risk Register — Identification &amp; Scoring</t>
        </is>
      </c>
    </row>
    <row r="2" ht="18" customHeight="1">
      <c r="A2" s="2" t="inlineStr">
        <is>
          <t>Identify risks, score L × I, prioritize, and document treatment plans.</t>
        </is>
      </c>
    </row>
    <row r="4" ht="22" customHeight="1">
      <c r="A4" s="3" t="inlineStr">
        <is>
          <t>Risk Register (up to 25 risks)</t>
        </is>
      </c>
    </row>
    <row r="5" ht="32" customHeight="1">
      <c r="A5" s="6" t="inlineStr">
        <is>
          <t>#</t>
        </is>
      </c>
      <c r="B5" s="6" t="inlineStr">
        <is>
          <t>Risk Category</t>
        </is>
      </c>
      <c r="C5" s="6" t="inlineStr">
        <is>
          <t>Risk Description</t>
        </is>
      </c>
      <c r="D5" s="6" t="inlineStr">
        <is>
          <t>Likelihood (1-5)</t>
        </is>
      </c>
      <c r="E5" s="6" t="inlineStr">
        <is>
          <t>Impact (1-5)</t>
        </is>
      </c>
      <c r="F5" s="6" t="inlineStr">
        <is>
          <t>Score</t>
        </is>
      </c>
      <c r="G5" s="6" t="inlineStr">
        <is>
          <t>Level</t>
        </is>
      </c>
      <c r="H5" s="6" t="inlineStr">
        <is>
          <t>Mitigation Strategy</t>
        </is>
      </c>
      <c r="I5" s="6" t="inlineStr">
        <is>
          <t>Owner</t>
        </is>
      </c>
      <c r="J5" s="6" t="inlineStr">
        <is>
          <t>Target Date</t>
        </is>
      </c>
      <c r="K5" s="6" t="inlineStr">
        <is>
          <t>Residual L</t>
        </is>
      </c>
      <c r="L5" s="6" t="inlineStr">
        <is>
          <t>Residual I</t>
        </is>
      </c>
    </row>
    <row r="6">
      <c r="A6" s="14" t="n">
        <v>1</v>
      </c>
      <c r="B6" s="15" t="inlineStr"/>
      <c r="C6" s="15" t="inlineStr"/>
      <c r="D6" s="14" t="n">
        <v>3</v>
      </c>
      <c r="E6" s="14" t="n">
        <v>3</v>
      </c>
      <c r="F6" s="15">
        <f>D6*E6</f>
        <v/>
      </c>
      <c r="G6" s="15">
        <f>IF(F6&gt;=17,"Extreme",IF(F6&gt;=10,"High",IF(F6&gt;=4,"Moderate","Low")))</f>
        <v/>
      </c>
      <c r="H6" s="15" t="inlineStr"/>
      <c r="I6" s="15" t="inlineStr"/>
      <c r="J6" s="15">
        <f>TODAY()+90</f>
        <v/>
      </c>
      <c r="K6" s="14" t="n">
        <v>2</v>
      </c>
      <c r="L6" s="14" t="n">
        <v>2</v>
      </c>
    </row>
    <row r="7">
      <c r="A7" s="16" t="n">
        <v>2</v>
      </c>
      <c r="B7" s="5" t="inlineStr"/>
      <c r="C7" s="5" t="inlineStr"/>
      <c r="D7" s="16" t="n">
        <v>3</v>
      </c>
      <c r="E7" s="16" t="n">
        <v>3</v>
      </c>
      <c r="F7" s="5">
        <f>D7*E7</f>
        <v/>
      </c>
      <c r="G7" s="5">
        <f>IF(F7&gt;=17,"Extreme",IF(F7&gt;=10,"High",IF(F7&gt;=4,"Moderate","Low")))</f>
        <v/>
      </c>
      <c r="H7" s="5" t="inlineStr"/>
      <c r="I7" s="5" t="inlineStr"/>
      <c r="J7" s="5">
        <f>TODAY()+90</f>
        <v/>
      </c>
      <c r="K7" s="16" t="n">
        <v>2</v>
      </c>
      <c r="L7" s="16" t="n">
        <v>2</v>
      </c>
    </row>
    <row r="8">
      <c r="A8" s="14" t="n">
        <v>3</v>
      </c>
      <c r="B8" s="15" t="inlineStr"/>
      <c r="C8" s="15" t="inlineStr"/>
      <c r="D8" s="14" t="n">
        <v>3</v>
      </c>
      <c r="E8" s="14" t="n">
        <v>3</v>
      </c>
      <c r="F8" s="15">
        <f>D8*E8</f>
        <v/>
      </c>
      <c r="G8" s="15">
        <f>IF(F8&gt;=17,"Extreme",IF(F8&gt;=10,"High",IF(F8&gt;=4,"Moderate","Low")))</f>
        <v/>
      </c>
      <c r="H8" s="15" t="inlineStr"/>
      <c r="I8" s="15" t="inlineStr"/>
      <c r="J8" s="15">
        <f>TODAY()+90</f>
        <v/>
      </c>
      <c r="K8" s="14" t="n">
        <v>2</v>
      </c>
      <c r="L8" s="14" t="n">
        <v>2</v>
      </c>
    </row>
    <row r="9">
      <c r="A9" s="16" t="n">
        <v>4</v>
      </c>
      <c r="B9" s="5" t="inlineStr"/>
      <c r="C9" s="5" t="inlineStr"/>
      <c r="D9" s="16" t="n">
        <v>3</v>
      </c>
      <c r="E9" s="16" t="n">
        <v>3</v>
      </c>
      <c r="F9" s="5">
        <f>D9*E9</f>
        <v/>
      </c>
      <c r="G9" s="5">
        <f>IF(F9&gt;=17,"Extreme",IF(F9&gt;=10,"High",IF(F9&gt;=4,"Moderate","Low")))</f>
        <v/>
      </c>
      <c r="H9" s="5" t="inlineStr"/>
      <c r="I9" s="5" t="inlineStr"/>
      <c r="J9" s="5">
        <f>TODAY()+90</f>
        <v/>
      </c>
      <c r="K9" s="16" t="n">
        <v>2</v>
      </c>
      <c r="L9" s="16" t="n">
        <v>2</v>
      </c>
    </row>
    <row r="10">
      <c r="A10" s="14" t="n">
        <v>5</v>
      </c>
      <c r="B10" s="15" t="inlineStr"/>
      <c r="C10" s="15" t="inlineStr"/>
      <c r="D10" s="14" t="n">
        <v>3</v>
      </c>
      <c r="E10" s="14" t="n">
        <v>3</v>
      </c>
      <c r="F10" s="15">
        <f>D10*E10</f>
        <v/>
      </c>
      <c r="G10" s="15">
        <f>IF(F10&gt;=17,"Extreme",IF(F10&gt;=10,"High",IF(F10&gt;=4,"Moderate","Low")))</f>
        <v/>
      </c>
      <c r="H10" s="15" t="inlineStr"/>
      <c r="I10" s="15" t="inlineStr"/>
      <c r="J10" s="15">
        <f>TODAY()+90</f>
        <v/>
      </c>
      <c r="K10" s="14" t="n">
        <v>2</v>
      </c>
      <c r="L10" s="14" t="n">
        <v>2</v>
      </c>
    </row>
    <row r="11">
      <c r="A11" s="16" t="n">
        <v>6</v>
      </c>
      <c r="B11" s="5" t="inlineStr"/>
      <c r="C11" s="5" t="inlineStr"/>
      <c r="D11" s="16" t="n">
        <v>3</v>
      </c>
      <c r="E11" s="16" t="n">
        <v>3</v>
      </c>
      <c r="F11" s="5">
        <f>D11*E11</f>
        <v/>
      </c>
      <c r="G11" s="5">
        <f>IF(F11&gt;=17,"Extreme",IF(F11&gt;=10,"High",IF(F11&gt;=4,"Moderate","Low")))</f>
        <v/>
      </c>
      <c r="H11" s="5" t="inlineStr"/>
      <c r="I11" s="5" t="inlineStr"/>
      <c r="J11" s="5">
        <f>TODAY()+90</f>
        <v/>
      </c>
      <c r="K11" s="16" t="n">
        <v>2</v>
      </c>
      <c r="L11" s="16" t="n">
        <v>2</v>
      </c>
    </row>
    <row r="12">
      <c r="A12" s="14" t="n">
        <v>7</v>
      </c>
      <c r="B12" s="15" t="inlineStr"/>
      <c r="C12" s="15" t="inlineStr"/>
      <c r="D12" s="14" t="n">
        <v>3</v>
      </c>
      <c r="E12" s="14" t="n">
        <v>3</v>
      </c>
      <c r="F12" s="15">
        <f>D12*E12</f>
        <v/>
      </c>
      <c r="G12" s="15">
        <f>IF(F12&gt;=17,"Extreme",IF(F12&gt;=10,"High",IF(F12&gt;=4,"Moderate","Low")))</f>
        <v/>
      </c>
      <c r="H12" s="15" t="inlineStr"/>
      <c r="I12" s="15" t="inlineStr"/>
      <c r="J12" s="15">
        <f>TODAY()+90</f>
        <v/>
      </c>
      <c r="K12" s="14" t="n">
        <v>2</v>
      </c>
      <c r="L12" s="14" t="n">
        <v>2</v>
      </c>
    </row>
    <row r="13">
      <c r="A13" s="16" t="n">
        <v>8</v>
      </c>
      <c r="B13" s="5" t="inlineStr"/>
      <c r="C13" s="5" t="inlineStr"/>
      <c r="D13" s="16" t="n">
        <v>3</v>
      </c>
      <c r="E13" s="16" t="n">
        <v>3</v>
      </c>
      <c r="F13" s="5">
        <f>D13*E13</f>
        <v/>
      </c>
      <c r="G13" s="5">
        <f>IF(F13&gt;=17,"Extreme",IF(F13&gt;=10,"High",IF(F13&gt;=4,"Moderate","Low")))</f>
        <v/>
      </c>
      <c r="H13" s="5" t="inlineStr"/>
      <c r="I13" s="5" t="inlineStr"/>
      <c r="J13" s="5">
        <f>TODAY()+90</f>
        <v/>
      </c>
      <c r="K13" s="16" t="n">
        <v>2</v>
      </c>
      <c r="L13" s="16" t="n">
        <v>2</v>
      </c>
    </row>
    <row r="14">
      <c r="A14" s="14" t="n">
        <v>9</v>
      </c>
      <c r="B14" s="15" t="inlineStr"/>
      <c r="C14" s="15" t="inlineStr"/>
      <c r="D14" s="14" t="n">
        <v>3</v>
      </c>
      <c r="E14" s="14" t="n">
        <v>3</v>
      </c>
      <c r="F14" s="15">
        <f>D14*E14</f>
        <v/>
      </c>
      <c r="G14" s="15">
        <f>IF(F14&gt;=17,"Extreme",IF(F14&gt;=10,"High",IF(F14&gt;=4,"Moderate","Low")))</f>
        <v/>
      </c>
      <c r="H14" s="15" t="inlineStr"/>
      <c r="I14" s="15" t="inlineStr"/>
      <c r="J14" s="15">
        <f>TODAY()+90</f>
        <v/>
      </c>
      <c r="K14" s="14" t="n">
        <v>2</v>
      </c>
      <c r="L14" s="14" t="n">
        <v>2</v>
      </c>
    </row>
    <row r="15">
      <c r="A15" s="16" t="n">
        <v>10</v>
      </c>
      <c r="B15" s="5" t="inlineStr"/>
      <c r="C15" s="5" t="inlineStr"/>
      <c r="D15" s="16" t="n">
        <v>3</v>
      </c>
      <c r="E15" s="16" t="n">
        <v>3</v>
      </c>
      <c r="F15" s="5">
        <f>D15*E15</f>
        <v/>
      </c>
      <c r="G15" s="5">
        <f>IF(F15&gt;=17,"Extreme",IF(F15&gt;=10,"High",IF(F15&gt;=4,"Moderate","Low")))</f>
        <v/>
      </c>
      <c r="H15" s="5" t="inlineStr"/>
      <c r="I15" s="5" t="inlineStr"/>
      <c r="J15" s="5">
        <f>TODAY()+90</f>
        <v/>
      </c>
      <c r="K15" s="16" t="n">
        <v>2</v>
      </c>
      <c r="L15" s="16" t="n">
        <v>2</v>
      </c>
    </row>
    <row r="16">
      <c r="A16" s="14" t="n">
        <v>11</v>
      </c>
      <c r="B16" s="15" t="inlineStr"/>
      <c r="C16" s="15" t="inlineStr"/>
      <c r="D16" s="14" t="n">
        <v>3</v>
      </c>
      <c r="E16" s="14" t="n">
        <v>3</v>
      </c>
      <c r="F16" s="15">
        <f>D16*E16</f>
        <v/>
      </c>
      <c r="G16" s="15">
        <f>IF(F16&gt;=17,"Extreme",IF(F16&gt;=10,"High",IF(F16&gt;=4,"Moderate","Low")))</f>
        <v/>
      </c>
      <c r="H16" s="15" t="inlineStr"/>
      <c r="I16" s="15" t="inlineStr"/>
      <c r="J16" s="15">
        <f>TODAY()+90</f>
        <v/>
      </c>
      <c r="K16" s="14" t="n">
        <v>2</v>
      </c>
      <c r="L16" s="14" t="n">
        <v>2</v>
      </c>
    </row>
    <row r="17">
      <c r="A17" s="16" t="n">
        <v>12</v>
      </c>
      <c r="B17" s="5" t="inlineStr"/>
      <c r="C17" s="5" t="inlineStr"/>
      <c r="D17" s="16" t="n">
        <v>3</v>
      </c>
      <c r="E17" s="16" t="n">
        <v>3</v>
      </c>
      <c r="F17" s="5">
        <f>D17*E17</f>
        <v/>
      </c>
      <c r="G17" s="5">
        <f>IF(F17&gt;=17,"Extreme",IF(F17&gt;=10,"High",IF(F17&gt;=4,"Moderate","Low")))</f>
        <v/>
      </c>
      <c r="H17" s="5" t="inlineStr"/>
      <c r="I17" s="5" t="inlineStr"/>
      <c r="J17" s="5">
        <f>TODAY()+90</f>
        <v/>
      </c>
      <c r="K17" s="16" t="n">
        <v>2</v>
      </c>
      <c r="L17" s="16" t="n">
        <v>2</v>
      </c>
    </row>
    <row r="18">
      <c r="A18" s="14" t="n">
        <v>13</v>
      </c>
      <c r="B18" s="15" t="inlineStr"/>
      <c r="C18" s="15" t="inlineStr"/>
      <c r="D18" s="14" t="n">
        <v>3</v>
      </c>
      <c r="E18" s="14" t="n">
        <v>3</v>
      </c>
      <c r="F18" s="15">
        <f>D18*E18</f>
        <v/>
      </c>
      <c r="G18" s="15">
        <f>IF(F18&gt;=17,"Extreme",IF(F18&gt;=10,"High",IF(F18&gt;=4,"Moderate","Low")))</f>
        <v/>
      </c>
      <c r="H18" s="15" t="inlineStr"/>
      <c r="I18" s="15" t="inlineStr"/>
      <c r="J18" s="15">
        <f>TODAY()+90</f>
        <v/>
      </c>
      <c r="K18" s="14" t="n">
        <v>2</v>
      </c>
      <c r="L18" s="14" t="n">
        <v>2</v>
      </c>
    </row>
    <row r="19">
      <c r="A19" s="16" t="n">
        <v>14</v>
      </c>
      <c r="B19" s="5" t="inlineStr"/>
      <c r="C19" s="5" t="inlineStr"/>
      <c r="D19" s="16" t="n">
        <v>3</v>
      </c>
      <c r="E19" s="16" t="n">
        <v>3</v>
      </c>
      <c r="F19" s="5">
        <f>D19*E19</f>
        <v/>
      </c>
      <c r="G19" s="5">
        <f>IF(F19&gt;=17,"Extreme",IF(F19&gt;=10,"High",IF(F19&gt;=4,"Moderate","Low")))</f>
        <v/>
      </c>
      <c r="H19" s="5" t="inlineStr"/>
      <c r="I19" s="5" t="inlineStr"/>
      <c r="J19" s="5">
        <f>TODAY()+90</f>
        <v/>
      </c>
      <c r="K19" s="16" t="n">
        <v>2</v>
      </c>
      <c r="L19" s="16" t="n">
        <v>2</v>
      </c>
    </row>
    <row r="20">
      <c r="A20" s="14" t="n">
        <v>15</v>
      </c>
      <c r="B20" s="15" t="inlineStr"/>
      <c r="C20" s="15" t="inlineStr"/>
      <c r="D20" s="14" t="n">
        <v>3</v>
      </c>
      <c r="E20" s="14" t="n">
        <v>3</v>
      </c>
      <c r="F20" s="15">
        <f>D20*E20</f>
        <v/>
      </c>
      <c r="G20" s="15">
        <f>IF(F20&gt;=17,"Extreme",IF(F20&gt;=10,"High",IF(F20&gt;=4,"Moderate","Low")))</f>
        <v/>
      </c>
      <c r="H20" s="15" t="inlineStr"/>
      <c r="I20" s="15" t="inlineStr"/>
      <c r="J20" s="15">
        <f>TODAY()+90</f>
        <v/>
      </c>
      <c r="K20" s="14" t="n">
        <v>2</v>
      </c>
      <c r="L20" s="14" t="n">
        <v>2</v>
      </c>
    </row>
    <row r="21">
      <c r="A21" s="16" t="n">
        <v>16</v>
      </c>
      <c r="B21" s="5" t="inlineStr"/>
      <c r="C21" s="5" t="inlineStr"/>
      <c r="D21" s="16" t="n">
        <v>3</v>
      </c>
      <c r="E21" s="16" t="n">
        <v>3</v>
      </c>
      <c r="F21" s="5">
        <f>D21*E21</f>
        <v/>
      </c>
      <c r="G21" s="5">
        <f>IF(F21&gt;=17,"Extreme",IF(F21&gt;=10,"High",IF(F21&gt;=4,"Moderate","Low")))</f>
        <v/>
      </c>
      <c r="H21" s="5" t="inlineStr"/>
      <c r="I21" s="5" t="inlineStr"/>
      <c r="J21" s="5">
        <f>TODAY()+90</f>
        <v/>
      </c>
      <c r="K21" s="16" t="n">
        <v>2</v>
      </c>
      <c r="L21" s="16" t="n">
        <v>2</v>
      </c>
    </row>
    <row r="22">
      <c r="A22" s="14" t="n">
        <v>17</v>
      </c>
      <c r="B22" s="15" t="inlineStr"/>
      <c r="C22" s="15" t="inlineStr"/>
      <c r="D22" s="14" t="n">
        <v>3</v>
      </c>
      <c r="E22" s="14" t="n">
        <v>3</v>
      </c>
      <c r="F22" s="15">
        <f>D22*E22</f>
        <v/>
      </c>
      <c r="G22" s="15">
        <f>IF(F22&gt;=17,"Extreme",IF(F22&gt;=10,"High",IF(F22&gt;=4,"Moderate","Low")))</f>
        <v/>
      </c>
      <c r="H22" s="15" t="inlineStr"/>
      <c r="I22" s="15" t="inlineStr"/>
      <c r="J22" s="15">
        <f>TODAY()+90</f>
        <v/>
      </c>
      <c r="K22" s="14" t="n">
        <v>2</v>
      </c>
      <c r="L22" s="14" t="n">
        <v>2</v>
      </c>
    </row>
    <row r="23">
      <c r="A23" s="16" t="n">
        <v>18</v>
      </c>
      <c r="B23" s="5" t="inlineStr"/>
      <c r="C23" s="5" t="inlineStr"/>
      <c r="D23" s="16" t="n">
        <v>3</v>
      </c>
      <c r="E23" s="16" t="n">
        <v>3</v>
      </c>
      <c r="F23" s="5">
        <f>D23*E23</f>
        <v/>
      </c>
      <c r="G23" s="5">
        <f>IF(F23&gt;=17,"Extreme",IF(F23&gt;=10,"High",IF(F23&gt;=4,"Moderate","Low")))</f>
        <v/>
      </c>
      <c r="H23" s="5" t="inlineStr"/>
      <c r="I23" s="5" t="inlineStr"/>
      <c r="J23" s="5">
        <f>TODAY()+90</f>
        <v/>
      </c>
      <c r="K23" s="16" t="n">
        <v>2</v>
      </c>
      <c r="L23" s="16" t="n">
        <v>2</v>
      </c>
    </row>
    <row r="24">
      <c r="A24" s="14" t="n">
        <v>19</v>
      </c>
      <c r="B24" s="15" t="inlineStr"/>
      <c r="C24" s="15" t="inlineStr"/>
      <c r="D24" s="14" t="n">
        <v>3</v>
      </c>
      <c r="E24" s="14" t="n">
        <v>3</v>
      </c>
      <c r="F24" s="15">
        <f>D24*E24</f>
        <v/>
      </c>
      <c r="G24" s="15">
        <f>IF(F24&gt;=17,"Extreme",IF(F24&gt;=10,"High",IF(F24&gt;=4,"Moderate","Low")))</f>
        <v/>
      </c>
      <c r="H24" s="15" t="inlineStr"/>
      <c r="I24" s="15" t="inlineStr"/>
      <c r="J24" s="15">
        <f>TODAY()+90</f>
        <v/>
      </c>
      <c r="K24" s="14" t="n">
        <v>2</v>
      </c>
      <c r="L24" s="14" t="n">
        <v>2</v>
      </c>
    </row>
    <row r="25">
      <c r="A25" s="16" t="n">
        <v>20</v>
      </c>
      <c r="B25" s="5" t="inlineStr"/>
      <c r="C25" s="5" t="inlineStr"/>
      <c r="D25" s="16" t="n">
        <v>3</v>
      </c>
      <c r="E25" s="16" t="n">
        <v>3</v>
      </c>
      <c r="F25" s="5">
        <f>D25*E25</f>
        <v/>
      </c>
      <c r="G25" s="5">
        <f>IF(F25&gt;=17,"Extreme",IF(F25&gt;=10,"High",IF(F25&gt;=4,"Moderate","Low")))</f>
        <v/>
      </c>
      <c r="H25" s="5" t="inlineStr"/>
      <c r="I25" s="5" t="inlineStr"/>
      <c r="J25" s="5">
        <f>TODAY()+90</f>
        <v/>
      </c>
      <c r="K25" s="16" t="n">
        <v>2</v>
      </c>
      <c r="L25" s="16" t="n">
        <v>2</v>
      </c>
    </row>
    <row r="26">
      <c r="A26" s="14" t="n">
        <v>21</v>
      </c>
      <c r="B26" s="15" t="inlineStr"/>
      <c r="C26" s="15" t="inlineStr"/>
      <c r="D26" s="14" t="n">
        <v>3</v>
      </c>
      <c r="E26" s="14" t="n">
        <v>3</v>
      </c>
      <c r="F26" s="15">
        <f>D26*E26</f>
        <v/>
      </c>
      <c r="G26" s="15">
        <f>IF(F26&gt;=17,"Extreme",IF(F26&gt;=10,"High",IF(F26&gt;=4,"Moderate","Low")))</f>
        <v/>
      </c>
      <c r="H26" s="15" t="inlineStr"/>
      <c r="I26" s="15" t="inlineStr"/>
      <c r="J26" s="15">
        <f>TODAY()+90</f>
        <v/>
      </c>
      <c r="K26" s="14" t="n">
        <v>2</v>
      </c>
      <c r="L26" s="14" t="n">
        <v>2</v>
      </c>
    </row>
    <row r="27">
      <c r="A27" s="16" t="n">
        <v>22</v>
      </c>
      <c r="B27" s="5" t="inlineStr"/>
      <c r="C27" s="5" t="inlineStr"/>
      <c r="D27" s="16" t="n">
        <v>3</v>
      </c>
      <c r="E27" s="16" t="n">
        <v>3</v>
      </c>
      <c r="F27" s="5">
        <f>D27*E27</f>
        <v/>
      </c>
      <c r="G27" s="5">
        <f>IF(F27&gt;=17,"Extreme",IF(F27&gt;=10,"High",IF(F27&gt;=4,"Moderate","Low")))</f>
        <v/>
      </c>
      <c r="H27" s="5" t="inlineStr"/>
      <c r="I27" s="5" t="inlineStr"/>
      <c r="J27" s="5">
        <f>TODAY()+90</f>
        <v/>
      </c>
      <c r="K27" s="16" t="n">
        <v>2</v>
      </c>
      <c r="L27" s="16" t="n">
        <v>2</v>
      </c>
    </row>
    <row r="28">
      <c r="A28" s="14" t="n">
        <v>23</v>
      </c>
      <c r="B28" s="15" t="inlineStr"/>
      <c r="C28" s="15" t="inlineStr"/>
      <c r="D28" s="14" t="n">
        <v>3</v>
      </c>
      <c r="E28" s="14" t="n">
        <v>3</v>
      </c>
      <c r="F28" s="15">
        <f>D28*E28</f>
        <v/>
      </c>
      <c r="G28" s="15">
        <f>IF(F28&gt;=17,"Extreme",IF(F28&gt;=10,"High",IF(F28&gt;=4,"Moderate","Low")))</f>
        <v/>
      </c>
      <c r="H28" s="15" t="inlineStr"/>
      <c r="I28" s="15" t="inlineStr"/>
      <c r="J28" s="15">
        <f>TODAY()+90</f>
        <v/>
      </c>
      <c r="K28" s="14" t="n">
        <v>2</v>
      </c>
      <c r="L28" s="14" t="n">
        <v>2</v>
      </c>
    </row>
    <row r="29">
      <c r="A29" s="16" t="n">
        <v>24</v>
      </c>
      <c r="B29" s="5" t="inlineStr"/>
      <c r="C29" s="5" t="inlineStr"/>
      <c r="D29" s="16" t="n">
        <v>3</v>
      </c>
      <c r="E29" s="16" t="n">
        <v>3</v>
      </c>
      <c r="F29" s="5">
        <f>D29*E29</f>
        <v/>
      </c>
      <c r="G29" s="5">
        <f>IF(F29&gt;=17,"Extreme",IF(F29&gt;=10,"High",IF(F29&gt;=4,"Moderate","Low")))</f>
        <v/>
      </c>
      <c r="H29" s="5" t="inlineStr"/>
      <c r="I29" s="5" t="inlineStr"/>
      <c r="J29" s="5">
        <f>TODAY()+90</f>
        <v/>
      </c>
      <c r="K29" s="16" t="n">
        <v>2</v>
      </c>
      <c r="L29" s="16" t="n">
        <v>2</v>
      </c>
    </row>
    <row r="30">
      <c r="A30" s="14" t="n">
        <v>25</v>
      </c>
      <c r="B30" s="15" t="inlineStr"/>
      <c r="C30" s="15" t="inlineStr"/>
      <c r="D30" s="14" t="n">
        <v>3</v>
      </c>
      <c r="E30" s="14" t="n">
        <v>3</v>
      </c>
      <c r="F30" s="15">
        <f>D30*E30</f>
        <v/>
      </c>
      <c r="G30" s="15">
        <f>IF(F30&gt;=17,"Extreme",IF(F30&gt;=10,"High",IF(F30&gt;=4,"Moderate","Low")))</f>
        <v/>
      </c>
      <c r="H30" s="15" t="inlineStr"/>
      <c r="I30" s="15" t="inlineStr"/>
      <c r="J30" s="15">
        <f>TODAY()+90</f>
        <v/>
      </c>
      <c r="K30" s="14" t="n">
        <v>2</v>
      </c>
      <c r="L30" s="14" t="n">
        <v>2</v>
      </c>
    </row>
    <row r="32" ht="22" customHeight="1">
      <c r="A32" s="3" t="inlineStr">
        <is>
          <t>Summary (auto-calculated)</t>
        </is>
      </c>
    </row>
    <row r="33">
      <c r="A33" s="17" t="inlineStr">
        <is>
          <t>Total Risks</t>
        </is>
      </c>
      <c r="B33" s="18">
        <f>COUNTA(B6:B30)</f>
        <v/>
      </c>
    </row>
    <row r="34">
      <c r="A34" s="17" t="inlineStr">
        <is>
          <t>Extreme</t>
        </is>
      </c>
      <c r="B34" s="18">
        <f>COUNTIF(G6:G30,"Extreme")</f>
        <v/>
      </c>
    </row>
    <row r="35">
      <c r="A35" s="17" t="inlineStr">
        <is>
          <t>High</t>
        </is>
      </c>
      <c r="B35" s="18">
        <f>COUNTIF(G6:G30,"High")</f>
        <v/>
      </c>
    </row>
    <row r="36">
      <c r="A36" s="17" t="inlineStr">
        <is>
          <t>Moderate</t>
        </is>
      </c>
      <c r="B36" s="18">
        <f>COUNTIF(G6:G30,"Moderate")</f>
        <v/>
      </c>
    </row>
    <row r="37">
      <c r="A37" s="17" t="inlineStr">
        <is>
          <t>Low</t>
        </is>
      </c>
      <c r="B37" s="18">
        <f>COUNTIF(G6:G30,"Low")</f>
        <v/>
      </c>
    </row>
    <row r="38">
      <c r="A38" s="17" t="inlineStr">
        <is>
          <t>Average Score</t>
        </is>
      </c>
      <c r="B38" s="19">
        <f>AVERAGE(F6:F30)</f>
        <v/>
      </c>
    </row>
    <row r="39">
      <c r="A39" s="17" t="inlineStr">
        <is>
          <t>Max Score</t>
        </is>
      </c>
      <c r="B39" s="19">
        <f>MAX(F6:F30)</f>
        <v/>
      </c>
    </row>
    <row r="41">
      <c r="A41" s="13" t="inlineStr">
        <is>
          <t>Risk Assessment Matrix (Excel)  |  Standard: ISO 31000:2018 / CIPS  |  Version: 3.0  |  Generated by Procurement Toolkit</t>
        </is>
      </c>
    </row>
  </sheetData>
  <mergeCells count="5">
    <mergeCell ref="A2:L2"/>
    <mergeCell ref="A41:L41"/>
    <mergeCell ref="A1:L1"/>
    <mergeCell ref="A32:L32"/>
    <mergeCell ref="A4:L4"/>
  </mergeCells>
  <conditionalFormatting sqref="D6:D30">
    <cfRule type="colorScale" priority="1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E6:E30">
    <cfRule type="colorScale" priority="2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F6:F30">
    <cfRule type="dataBar" priority="3">
      <dataBar minLength="0" maxLength="100" showValue="1">
        <cfvo type="min"/>
        <cfvo type="max"/>
        <color rgb="003B82F6"/>
      </dataBar>
    </cfRule>
  </conditionalFormatting>
  <conditionalFormatting sqref="G6:G30">
    <cfRule type="cellIs" priority="4" operator="equal" dxfId="0">
      <formula>"Extreme"</formula>
    </cfRule>
    <cfRule type="cellIs" priority="5" operator="equal" dxfId="1">
      <formula>"High"</formula>
    </cfRule>
    <cfRule type="cellIs" priority="6" operator="equal" dxfId="2">
      <formula>"Moderate"</formula>
    </cfRule>
    <cfRule type="cellIs" priority="7" operator="equal" dxfId="3">
      <formula>"Low"</formula>
    </cfRule>
  </conditionalFormatting>
  <dataValidations count="2">
    <dataValidation sqref="D6:E30" showDropDown="0" showInputMessage="0" showErrorMessage="0" allowBlank="1" type="whole" operator="between">
      <formula1>1</formula1>
      <formula2>5</formula2>
    </dataValidation>
    <dataValidation sqref="K6:L30" showDropDown="0" showInputMessage="0" showErrorMessage="0" allowBlank="1" type="whole" operator="between">
      <formula1>1</formula1>
      <formula2>5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&amp;K1E3A8ARisk Register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2026-06-05T09:19:47Z</dcterms:created>
  <dcterms:modified xmlns:dcterms="http://purl.org/dc/terms/" xmlns:xsi="http://www.w3.org/2001/XMLSchema-instance" xsi:type="dcterms:W3CDTF">2026-06-05T09:19:47Z</dcterms:modified>
</cp:coreProperties>
</file>