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b val="1"/>
      <color rgb="000F172A"/>
      <sz val="10"/>
    </font>
    <font>
      <name val="Calibri"/>
      <color rgb="000F172A"/>
      <sz val="10"/>
    </font>
    <font>
      <name val="Calibri"/>
      <b val="1"/>
      <color rgb="00FFFFFF"/>
      <sz val="11"/>
    </font>
    <font>
      <name val="Calibri"/>
      <i val="1"/>
      <color rgb="006B7280"/>
      <sz val="9"/>
    </font>
  </fonts>
  <fills count="7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FFFFFF"/>
      </patternFill>
    </fill>
    <fill>
      <patternFill patternType="solid">
        <fgColor rgb="001E3A8A"/>
      </patternFill>
    </fill>
    <fill>
      <patternFill patternType="solid">
        <fgColor rgb="00F8FAFC"/>
      </patternFill>
    </fill>
    <fill>
      <patternFill patternType="solid">
        <fgColor rgb="00FEF3C7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2" borderId="1" applyAlignment="1" pivotButton="0" quotePrefix="0" xfId="0">
      <alignment horizontal="right"/>
    </xf>
    <xf numFmtId="0" fontId="5" fillId="3" borderId="1" pivotButton="0" quotePrefix="0" xfId="0"/>
    <xf numFmtId="0" fontId="6" fillId="4" borderId="2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left" vertical="center" wrapText="1"/>
    </xf>
    <xf numFmtId="164" fontId="5" fillId="3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right"/>
    </xf>
    <xf numFmtId="164" fontId="4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4" fillId="2" borderId="1" pivotButton="0" quotePrefix="0" xfId="0"/>
    <xf numFmtId="0" fontId="0" fillId="3" borderId="1" pivotButton="0" quotePrefix="0" xfId="0"/>
    <xf numFmtId="0" fontId="7" fillId="2" borderId="0" applyAlignment="1" pivotButton="0" quotePrefix="0" xfId="0">
      <alignment horizontal="left" vertical="center"/>
    </xf>
  </cellXfs>
  <cellStyles count="1">
    <cellStyle name="Normal" xfId="0" builtinId="0" hidden="0"/>
  </cellStyles>
  <dxfs count="4">
    <dxf>
      <fill>
        <patternFill patternType="solid">
          <fgColor rgb="00DCFCE7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FFE4E6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55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4" customWidth="1" min="2" max="2"/>
    <col width="64" customWidth="1" min="3" max="3"/>
    <col width="12" customWidth="1" min="4" max="4"/>
    <col width="10" customWidth="1" min="5" max="5"/>
    <col width="12" customWidth="1" min="6" max="6"/>
  </cols>
  <sheetData>
    <row r="1" ht="28" customHeight="1">
      <c r="A1" s="1" t="inlineStr">
        <is>
          <t>Supplier Quality Assurance (SQA) Scorecard</t>
        </is>
      </c>
    </row>
    <row r="2" ht="18" customHeight="1">
      <c r="A2" s="2" t="inlineStr">
        <is>
          <t>Periodic supplier quality assessment.  ISO 9001:2015 §9.1 (Monitoring, measurement, analysis)</t>
        </is>
      </c>
    </row>
    <row r="4" ht="22" customHeight="1">
      <c r="A4" s="3" t="inlineStr">
        <is>
          <t>Supplier Information</t>
        </is>
      </c>
    </row>
    <row r="5">
      <c r="A5" s="4" t="inlineStr">
        <is>
          <t>Supplier</t>
        </is>
      </c>
      <c r="B5" s="5" t="inlineStr"/>
    </row>
    <row r="6">
      <c r="A6" s="4" t="inlineStr">
        <is>
          <t>Supplier ID</t>
        </is>
      </c>
      <c r="B6" s="5" t="inlineStr"/>
    </row>
    <row r="7">
      <c r="A7" s="4" t="inlineStr">
        <is>
          <t>Site / Plant</t>
        </is>
      </c>
      <c r="B7" s="5" t="inlineStr"/>
    </row>
    <row r="8">
      <c r="A8" s="4" t="inlineStr">
        <is>
          <t>Audit Period</t>
        </is>
      </c>
      <c r="B8" s="5" t="inlineStr"/>
    </row>
    <row r="9">
      <c r="A9" s="4" t="inlineStr">
        <is>
          <t>Auditor</t>
        </is>
      </c>
      <c r="B9" s="5" t="inlineStr"/>
    </row>
    <row r="10">
      <c r="A10" s="4" t="inlineStr">
        <is>
          <t>Audit Date</t>
        </is>
      </c>
      <c r="B10" s="5">
        <f>TODAY()</f>
        <v/>
      </c>
    </row>
    <row r="12" ht="22" customHeight="1">
      <c r="A12" s="3" t="inlineStr">
        <is>
          <t>5 Quality Dimensions × 5 Sub-Questions (25 questions total)</t>
        </is>
      </c>
    </row>
    <row r="13" ht="32" customHeight="1">
      <c r="A13" s="6" t="inlineStr">
        <is>
          <t>#</t>
        </is>
      </c>
      <c r="B13" s="6" t="inlineStr">
        <is>
          <t>Dimension</t>
        </is>
      </c>
      <c r="C13" s="6" t="inlineStr">
        <is>
          <t>Sub-Question</t>
        </is>
      </c>
      <c r="D13" s="6" t="inlineStr">
        <is>
          <t>Score (1-5)</t>
        </is>
      </c>
      <c r="E13" s="6" t="inlineStr">
        <is>
          <t>Weight</t>
        </is>
      </c>
      <c r="F13" s="6" t="inlineStr">
        <is>
          <t>Weighted</t>
        </is>
      </c>
    </row>
    <row r="14">
      <c r="A14" s="7" t="n">
        <v>1</v>
      </c>
      <c r="B14" s="8" t="inlineStr">
        <is>
          <t>Quality System</t>
        </is>
      </c>
      <c r="C14" s="8" t="inlineStr">
        <is>
          <t>Is there a documented QMS with controlled procedures and work instructions?</t>
        </is>
      </c>
      <c r="D14" s="7" t="n">
        <v>3</v>
      </c>
      <c r="E14" s="8">
        <f>20/5</f>
        <v/>
      </c>
      <c r="F14" s="8">
        <f>D14*E14</f>
        <v/>
      </c>
    </row>
    <row r="15">
      <c r="A15" s="9" t="n">
        <v>2</v>
      </c>
      <c r="B15" s="10" t="inlineStr">
        <is>
          <t>Quality System</t>
        </is>
      </c>
      <c r="C15" s="10" t="inlineStr">
        <is>
          <t>Are quality objectives defined, tracked, and reviewed at management review?</t>
        </is>
      </c>
      <c r="D15" s="9" t="n">
        <v>3</v>
      </c>
      <c r="E15" s="10">
        <f>20/5</f>
        <v/>
      </c>
      <c r="F15" s="10">
        <f>D15*E15</f>
        <v/>
      </c>
    </row>
    <row r="16">
      <c r="A16" s="7" t="n">
        <v>3</v>
      </c>
      <c r="B16" s="8" t="inlineStr">
        <is>
          <t>Quality System</t>
        </is>
      </c>
      <c r="C16" s="8" t="inlineStr">
        <is>
          <t>Is there a document and records control process with retention policy?</t>
        </is>
      </c>
      <c r="D16" s="7" t="n">
        <v>3</v>
      </c>
      <c r="E16" s="8">
        <f>20/5</f>
        <v/>
      </c>
      <c r="F16" s="8">
        <f>D16*E16</f>
        <v/>
      </c>
    </row>
    <row r="17">
      <c r="A17" s="9" t="n">
        <v>4</v>
      </c>
      <c r="B17" s="10" t="inlineStr">
        <is>
          <t>Quality System</t>
        </is>
      </c>
      <c r="C17" s="10" t="inlineStr">
        <is>
          <t>Are internal audits conducted per ISO 19011 schedule with results acted on?</t>
        </is>
      </c>
      <c r="D17" s="9" t="n">
        <v>3</v>
      </c>
      <c r="E17" s="10">
        <f>20/5</f>
        <v/>
      </c>
      <c r="F17" s="10">
        <f>D17*E17</f>
        <v/>
      </c>
    </row>
    <row r="18">
      <c r="A18" s="7" t="n">
        <v>5</v>
      </c>
      <c r="B18" s="8" t="inlineStr">
        <is>
          <t>Quality System</t>
        </is>
      </c>
      <c r="C18" s="8" t="inlineStr">
        <is>
          <t>Is there a calibration program with traceability to national standards?</t>
        </is>
      </c>
      <c r="D18" s="7" t="n">
        <v>3</v>
      </c>
      <c r="E18" s="8">
        <f>20/5</f>
        <v/>
      </c>
      <c r="F18" s="8">
        <f>D18*E18</f>
        <v/>
      </c>
    </row>
    <row r="19">
      <c r="A19" s="9" t="n">
        <v>6</v>
      </c>
      <c r="B19" s="10" t="inlineStr">
        <is>
          <t>Product Realization</t>
        </is>
      </c>
      <c r="C19" s="10" t="inlineStr">
        <is>
          <t>Are process FMEA / control plans maintained and reviewed?</t>
        </is>
      </c>
      <c r="D19" s="9" t="n">
        <v>3</v>
      </c>
      <c r="E19" s="10">
        <f>20/5</f>
        <v/>
      </c>
      <c r="F19" s="10">
        <f>D19*E19</f>
        <v/>
      </c>
    </row>
    <row r="20">
      <c r="A20" s="7" t="n">
        <v>7</v>
      </c>
      <c r="B20" s="8" t="inlineStr">
        <is>
          <t>Product Realization</t>
        </is>
      </c>
      <c r="C20" s="8" t="inlineStr">
        <is>
          <t>Is First Article Inspection (FAI) performed and approved before production runs?</t>
        </is>
      </c>
      <c r="D20" s="7" t="n">
        <v>3</v>
      </c>
      <c r="E20" s="8">
        <f>20/5</f>
        <v/>
      </c>
      <c r="F20" s="8">
        <f>D20*E20</f>
        <v/>
      </c>
    </row>
    <row r="21">
      <c r="A21" s="9" t="n">
        <v>8</v>
      </c>
      <c r="B21" s="10" t="inlineStr">
        <is>
          <t>Product Realization</t>
        </is>
      </c>
      <c r="C21" s="10" t="inlineStr">
        <is>
          <t>Are in-process inspections defined and recorded at planned frequencies?</t>
        </is>
      </c>
      <c r="D21" s="9" t="n">
        <v>3</v>
      </c>
      <c r="E21" s="10">
        <f>20/5</f>
        <v/>
      </c>
      <c r="F21" s="10">
        <f>D21*E21</f>
        <v/>
      </c>
    </row>
    <row r="22">
      <c r="A22" s="7" t="n">
        <v>9</v>
      </c>
      <c r="B22" s="8" t="inlineStr">
        <is>
          <t>Product Realization</t>
        </is>
      </c>
      <c r="C22" s="8" t="inlineStr">
        <is>
          <t>Is nonconforming product clearly identified, segregated, and dispositioned?</t>
        </is>
      </c>
      <c r="D22" s="7" t="n">
        <v>3</v>
      </c>
      <c r="E22" s="8">
        <f>20/5</f>
        <v/>
      </c>
      <c r="F22" s="8">
        <f>D22*E22</f>
        <v/>
      </c>
    </row>
    <row r="23">
      <c r="A23" s="9" t="n">
        <v>10</v>
      </c>
      <c r="B23" s="10" t="inlineStr">
        <is>
          <t>Product Realization</t>
        </is>
      </c>
      <c r="C23" s="10" t="inlineStr">
        <is>
          <t>Are traceability records (lot/serial) maintained for full value chain?</t>
        </is>
      </c>
      <c r="D23" s="9" t="n">
        <v>3</v>
      </c>
      <c r="E23" s="10">
        <f>20/5</f>
        <v/>
      </c>
      <c r="F23" s="10">
        <f>D23*E23</f>
        <v/>
      </c>
    </row>
    <row r="24">
      <c r="A24" s="7" t="n">
        <v>11</v>
      </c>
      <c r="B24" s="8" t="inlineStr">
        <is>
          <t>Continuous Improvement</t>
        </is>
      </c>
      <c r="C24" s="8" t="inlineStr">
        <is>
          <t>Is there a CAPA process with documented root cause analysis (5-Why, Fishbone)?</t>
        </is>
      </c>
      <c r="D24" s="7" t="n">
        <v>3</v>
      </c>
      <c r="E24" s="8">
        <f>20/5</f>
        <v/>
      </c>
      <c r="F24" s="8">
        <f>D24*E24</f>
        <v/>
      </c>
    </row>
    <row r="25">
      <c r="A25" s="9" t="n">
        <v>12</v>
      </c>
      <c r="B25" s="10" t="inlineStr">
        <is>
          <t>Continuous Improvement</t>
        </is>
      </c>
      <c r="C25" s="10" t="inlineStr">
        <is>
          <t>Is the effectiveness of corrective actions verified and closed?</t>
        </is>
      </c>
      <c r="D25" s="9" t="n">
        <v>3</v>
      </c>
      <c r="E25" s="10">
        <f>20/5</f>
        <v/>
      </c>
      <c r="F25" s="10">
        <f>D25*E25</f>
        <v/>
      </c>
    </row>
    <row r="26">
      <c r="A26" s="7" t="n">
        <v>13</v>
      </c>
      <c r="B26" s="8" t="inlineStr">
        <is>
          <t>Continuous Improvement</t>
        </is>
      </c>
      <c r="C26" s="8" t="inlineStr">
        <is>
          <t>Does the supplier have a continuous improvement program (Kaizen, Lean, Six Sigma)?</t>
        </is>
      </c>
      <c r="D26" s="7" t="n">
        <v>3</v>
      </c>
      <c r="E26" s="8">
        <f>20/5</f>
        <v/>
      </c>
      <c r="F26" s="8">
        <f>D26*E26</f>
        <v/>
      </c>
    </row>
    <row r="27">
      <c r="A27" s="9" t="n">
        <v>14</v>
      </c>
      <c r="B27" s="10" t="inlineStr">
        <is>
          <t>Continuous Improvement</t>
        </is>
      </c>
      <c r="C27" s="10" t="inlineStr">
        <is>
          <t>Are DPPM / reject rate trends monitored and shown to management?</t>
        </is>
      </c>
      <c r="D27" s="9" t="n">
        <v>3</v>
      </c>
      <c r="E27" s="10">
        <f>20/5</f>
        <v/>
      </c>
      <c r="F27" s="10">
        <f>D27*E27</f>
        <v/>
      </c>
    </row>
    <row r="28">
      <c r="A28" s="7" t="n">
        <v>15</v>
      </c>
      <c r="B28" s="8" t="inlineStr">
        <is>
          <t>Continuous Improvement</t>
        </is>
      </c>
      <c r="C28" s="8" t="inlineStr">
        <is>
          <t>Are cost-of-quality (CoQ) metrics tracked and reduction targets set?</t>
        </is>
      </c>
      <c r="D28" s="7" t="n">
        <v>3</v>
      </c>
      <c r="E28" s="8">
        <f>20/5</f>
        <v/>
      </c>
      <c r="F28" s="8">
        <f>D28*E28</f>
        <v/>
      </c>
    </row>
    <row r="29">
      <c r="A29" s="9" t="n">
        <v>16</v>
      </c>
      <c r="B29" s="10" t="inlineStr">
        <is>
          <t>Customer Focus</t>
        </is>
      </c>
      <c r="C29" s="10" t="inlineStr">
        <is>
          <t>Are customer complaints tracked with response time SLA monitored?</t>
        </is>
      </c>
      <c r="D29" s="9" t="n">
        <v>3</v>
      </c>
      <c r="E29" s="10">
        <f>20/5</f>
        <v/>
      </c>
      <c r="F29" s="10">
        <f>D29*E29</f>
        <v/>
      </c>
    </row>
    <row r="30">
      <c r="A30" s="7" t="n">
        <v>17</v>
      </c>
      <c r="B30" s="8" t="inlineStr">
        <is>
          <t>Customer Focus</t>
        </is>
      </c>
      <c r="C30" s="8" t="inlineStr">
        <is>
          <t>Is there a documented escalation path for major quality issues?</t>
        </is>
      </c>
      <c r="D30" s="7" t="n">
        <v>3</v>
      </c>
      <c r="E30" s="8">
        <f>20/5</f>
        <v/>
      </c>
      <c r="F30" s="8">
        <f>D30*E30</f>
        <v/>
      </c>
    </row>
    <row r="31">
      <c r="A31" s="9" t="n">
        <v>18</v>
      </c>
      <c r="B31" s="10" t="inlineStr">
        <is>
          <t>Customer Focus</t>
        </is>
      </c>
      <c r="C31" s="10" t="inlineStr">
        <is>
          <t>Are customer satisfaction surveys / scorecard reviews performed periodically?</t>
        </is>
      </c>
      <c r="D31" s="9" t="n">
        <v>3</v>
      </c>
      <c r="E31" s="10">
        <f>20/5</f>
        <v/>
      </c>
      <c r="F31" s="10">
        <f>D31*E31</f>
        <v/>
      </c>
    </row>
    <row r="32">
      <c r="A32" s="7" t="n">
        <v>19</v>
      </c>
      <c r="B32" s="8" t="inlineStr">
        <is>
          <t>Customer Focus</t>
        </is>
      </c>
      <c r="C32" s="8" t="inlineStr">
        <is>
          <t>Is technical support / field engineering available?</t>
        </is>
      </c>
      <c r="D32" s="7" t="n">
        <v>3</v>
      </c>
      <c r="E32" s="8">
        <f>20/5</f>
        <v/>
      </c>
      <c r="F32" s="8">
        <f>D32*E32</f>
        <v/>
      </c>
    </row>
    <row r="33">
      <c r="A33" s="9" t="n">
        <v>20</v>
      </c>
      <c r="B33" s="10" t="inlineStr">
        <is>
          <t>Customer Focus</t>
        </is>
      </c>
      <c r="C33" s="10" t="inlineStr">
        <is>
          <t>Are warranty claims handled per agreed RMA process?</t>
        </is>
      </c>
      <c r="D33" s="9" t="n">
        <v>3</v>
      </c>
      <c r="E33" s="10">
        <f>20/5</f>
        <v/>
      </c>
      <c r="F33" s="10">
        <f>D33*E33</f>
        <v/>
      </c>
    </row>
    <row r="34">
      <c r="A34" s="7" t="n">
        <v>21</v>
      </c>
      <c r="B34" s="8" t="inlineStr">
        <is>
          <t>Risk &amp; Compliance</t>
        </is>
      </c>
      <c r="C34" s="8" t="inlineStr">
        <is>
          <t>Are regulatory compliance requirements (REACH, RoHS, conflict minerals) tracked?</t>
        </is>
      </c>
      <c r="D34" s="7" t="n">
        <v>3</v>
      </c>
      <c r="E34" s="8">
        <f>20/5</f>
        <v/>
      </c>
      <c r="F34" s="8">
        <f>D34*E34</f>
        <v/>
      </c>
    </row>
    <row r="35">
      <c r="A35" s="9" t="n">
        <v>22</v>
      </c>
      <c r="B35" s="10" t="inlineStr">
        <is>
          <t>Risk &amp; Compliance</t>
        </is>
      </c>
      <c r="C35" s="10" t="inlineStr">
        <is>
          <t>Is there a sub-supplier qualification and monitoring process?</t>
        </is>
      </c>
      <c r="D35" s="9" t="n">
        <v>3</v>
      </c>
      <c r="E35" s="10">
        <f>20/5</f>
        <v/>
      </c>
      <c r="F35" s="10">
        <f>D35*E35</f>
        <v/>
      </c>
    </row>
    <row r="36">
      <c r="A36" s="7" t="n">
        <v>23</v>
      </c>
      <c r="B36" s="8" t="inlineStr">
        <is>
          <t>Risk &amp; Compliance</t>
        </is>
      </c>
      <c r="C36" s="8" t="inlineStr">
        <is>
          <t>Are business continuity and disaster recovery plans documented and tested?</t>
        </is>
      </c>
      <c r="D36" s="7" t="n">
        <v>3</v>
      </c>
      <c r="E36" s="8">
        <f>20/5</f>
        <v/>
      </c>
      <c r="F36" s="8">
        <f>D36*E36</f>
        <v/>
      </c>
    </row>
    <row r="37">
      <c r="A37" s="9" t="n">
        <v>24</v>
      </c>
      <c r="B37" s="10" t="inlineStr">
        <is>
          <t>Risk &amp; Compliance</t>
        </is>
      </c>
      <c r="C37" s="10" t="inlineStr">
        <is>
          <t>Is information security / data protection controlled (ISO 27001, GDPR)?</t>
        </is>
      </c>
      <c r="D37" s="9" t="n">
        <v>3</v>
      </c>
      <c r="E37" s="10">
        <f>20/5</f>
        <v/>
      </c>
      <c r="F37" s="10">
        <f>D37*E37</f>
        <v/>
      </c>
    </row>
    <row r="38">
      <c r="A38" s="7" t="n">
        <v>25</v>
      </c>
      <c r="B38" s="8" t="inlineStr">
        <is>
          <t>Risk &amp; Compliance</t>
        </is>
      </c>
      <c r="C38" s="8" t="inlineStr">
        <is>
          <t>Are insurance certificates (product liability, professional indemnity) current?</t>
        </is>
      </c>
      <c r="D38" s="7" t="n">
        <v>3</v>
      </c>
      <c r="E38" s="8">
        <f>20/5</f>
        <v/>
      </c>
      <c r="F38" s="8">
        <f>D38*E38</f>
        <v/>
      </c>
    </row>
    <row r="40" ht="22" customHeight="1">
      <c r="A40" s="3" t="inlineStr">
        <is>
          <t>Dimension Summary (auto-calculated)</t>
        </is>
      </c>
    </row>
    <row r="41" ht="32" customHeight="1">
      <c r="A41" s="6" t="inlineStr">
        <is>
          <t>#</t>
        </is>
      </c>
      <c r="B41" s="6" t="inlineStr">
        <is>
          <t>Dimension</t>
        </is>
      </c>
      <c r="C41" s="6" t="inlineStr">
        <is>
          <t>Avg Score</t>
        </is>
      </c>
      <c r="D41" s="6" t="inlineStr">
        <is>
          <t>Weighted Score</t>
        </is>
      </c>
      <c r="E41" s="6" t="inlineStr">
        <is>
          <t>Status</t>
        </is>
      </c>
      <c r="F41" s="6" t="inlineStr">
        <is>
          <t>Action Required</t>
        </is>
      </c>
    </row>
    <row r="42">
      <c r="A42" s="9" t="n">
        <v>1</v>
      </c>
      <c r="B42" s="10" t="inlineStr">
        <is>
          <t>Quality System</t>
        </is>
      </c>
      <c r="C42" s="11">
        <f>AVERAGE(D14:D18)</f>
        <v/>
      </c>
      <c r="D42" s="11">
        <f>SUM(F14:F18)</f>
        <v/>
      </c>
      <c r="E42" s="10">
        <f>IF(C42&gt;=4,"Strong",IF(C42&gt;=3,"Acceptable",IF(C42&gt;=2,"Weak","Critical")))</f>
        <v/>
      </c>
      <c r="F42" s="10">
        <f>IF(C42&gt;=4,"Maintain",IF(C42&gt;=3,"Monitor",IF(C42&gt;=2,"Improvement Plan","CAR Required")))</f>
        <v/>
      </c>
    </row>
    <row r="43">
      <c r="A43" s="7" t="n">
        <v>2</v>
      </c>
      <c r="B43" s="8" t="inlineStr">
        <is>
          <t>Product Realization</t>
        </is>
      </c>
      <c r="C43" s="12">
        <f>AVERAGE(D19:D23)</f>
        <v/>
      </c>
      <c r="D43" s="12">
        <f>SUM(F19:F23)</f>
        <v/>
      </c>
      <c r="E43" s="8">
        <f>IF(C43&gt;=4,"Strong",IF(C43&gt;=3,"Acceptable",IF(C43&gt;=2,"Weak","Critical")))</f>
        <v/>
      </c>
      <c r="F43" s="8">
        <f>IF(C43&gt;=4,"Maintain",IF(C43&gt;=3,"Monitor",IF(C43&gt;=2,"Improvement Plan","CAR Required")))</f>
        <v/>
      </c>
    </row>
    <row r="44">
      <c r="A44" s="9" t="n">
        <v>3</v>
      </c>
      <c r="B44" s="10" t="inlineStr">
        <is>
          <t>Continuous Improvement</t>
        </is>
      </c>
      <c r="C44" s="11">
        <f>AVERAGE(D24:D28)</f>
        <v/>
      </c>
      <c r="D44" s="11">
        <f>SUM(F24:F28)</f>
        <v/>
      </c>
      <c r="E44" s="10">
        <f>IF(C44&gt;=4,"Strong",IF(C44&gt;=3,"Acceptable",IF(C44&gt;=2,"Weak","Critical")))</f>
        <v/>
      </c>
      <c r="F44" s="10">
        <f>IF(C44&gt;=4,"Maintain",IF(C44&gt;=3,"Monitor",IF(C44&gt;=2,"Improvement Plan","CAR Required")))</f>
        <v/>
      </c>
    </row>
    <row r="45">
      <c r="A45" s="7" t="n">
        <v>4</v>
      </c>
      <c r="B45" s="8" t="inlineStr">
        <is>
          <t>Customer Focus</t>
        </is>
      </c>
      <c r="C45" s="12">
        <f>AVERAGE(D29:D33)</f>
        <v/>
      </c>
      <c r="D45" s="12">
        <f>SUM(F29:F33)</f>
        <v/>
      </c>
      <c r="E45" s="8">
        <f>IF(C45&gt;=4,"Strong",IF(C45&gt;=3,"Acceptable",IF(C45&gt;=2,"Weak","Critical")))</f>
        <v/>
      </c>
      <c r="F45" s="8">
        <f>IF(C45&gt;=4,"Maintain",IF(C45&gt;=3,"Monitor",IF(C45&gt;=2,"Improvement Plan","CAR Required")))</f>
        <v/>
      </c>
    </row>
    <row r="46">
      <c r="A46" s="9" t="n">
        <v>5</v>
      </c>
      <c r="B46" s="10" t="inlineStr">
        <is>
          <t>Risk &amp; Compliance</t>
        </is>
      </c>
      <c r="C46" s="11">
        <f>AVERAGE(D34:D38)</f>
        <v/>
      </c>
      <c r="D46" s="11">
        <f>SUM(F34:F38)</f>
        <v/>
      </c>
      <c r="E46" s="10">
        <f>IF(C46&gt;=4,"Strong",IF(C46&gt;=3,"Acceptable",IF(C46&gt;=2,"Weak","Critical")))</f>
        <v/>
      </c>
      <c r="F46" s="10">
        <f>IF(C46&gt;=4,"Maintain",IF(C46&gt;=3,"Monitor",IF(C46&gt;=2,"Improvement Plan","CAR Required")))</f>
        <v/>
      </c>
    </row>
    <row r="48">
      <c r="A48" s="13" t="inlineStr">
        <is>
          <t>Overall SQA Score</t>
        </is>
      </c>
      <c r="B48" s="14">
        <f>SUM(F14:F38)</f>
        <v/>
      </c>
      <c r="C48" s="13" t="inlineStr">
        <is>
          <t>Overall Rating</t>
        </is>
      </c>
      <c r="D48" s="15">
        <f>IF(B48&gt;=90,"A — Approved",IF(B48&gt;=80,"B — Approved with conditions",IF(B48&gt;=70,"C — Conditional","D — Disqualified")))</f>
        <v/>
      </c>
    </row>
    <row r="50" ht="22" customHeight="1">
      <c r="A50" s="3" t="inlineStr">
        <is>
          <t>Signatures</t>
        </is>
      </c>
    </row>
    <row r="51">
      <c r="A51" s="16" t="inlineStr">
        <is>
          <t>SQA Auditor</t>
        </is>
      </c>
      <c r="B51" s="17" t="inlineStr"/>
      <c r="C51" s="17" t="inlineStr"/>
      <c r="D51" s="17" t="inlineStr"/>
      <c r="E51" s="17" t="inlineStr"/>
      <c r="F51" s="17" t="inlineStr"/>
    </row>
    <row r="52">
      <c r="A52" s="16" t="inlineStr">
        <is>
          <t>Supplier Quality Manager</t>
        </is>
      </c>
      <c r="B52" s="17" t="inlineStr"/>
      <c r="C52" s="17" t="inlineStr"/>
      <c r="D52" s="17" t="inlineStr"/>
      <c r="E52" s="17" t="inlineStr"/>
      <c r="F52" s="17" t="inlineStr"/>
    </row>
    <row r="53">
      <c r="A53" s="16" t="inlineStr">
        <is>
          <t>Procurement Manager</t>
        </is>
      </c>
      <c r="B53" s="17" t="inlineStr"/>
      <c r="C53" s="17" t="inlineStr"/>
      <c r="D53" s="17" t="inlineStr"/>
      <c r="E53" s="17" t="inlineStr"/>
      <c r="F53" s="17" t="inlineStr"/>
    </row>
    <row r="55">
      <c r="A55" s="18" t="inlineStr">
        <is>
          <t>Quality Audit Scorecard  |  Standard: ISO 9001:2015 §9.1 / ISO 19011:2018 / SQA Best Practice  |  Version: 2.5  |  Generated by Procurement Toolkit</t>
        </is>
      </c>
    </row>
  </sheetData>
  <mergeCells count="13">
    <mergeCell ref="A2:F2"/>
    <mergeCell ref="B7:F7"/>
    <mergeCell ref="B6:F6"/>
    <mergeCell ref="B10:F10"/>
    <mergeCell ref="A1:F1"/>
    <mergeCell ref="B5:F5"/>
    <mergeCell ref="A40:F40"/>
    <mergeCell ref="A12:F12"/>
    <mergeCell ref="A4:F4"/>
    <mergeCell ref="B8:F8"/>
    <mergeCell ref="A50:F50"/>
    <mergeCell ref="A55:F55"/>
    <mergeCell ref="B9:F9"/>
  </mergeCells>
  <conditionalFormatting sqref="D14:D38">
    <cfRule type="colorScale" priority="1">
      <colorScale>
        <cfvo type="num" val="0"/>
        <cfvo type="num" val="2.5"/>
        <cfvo type="num" val="5"/>
        <color rgb="00DC2626"/>
        <color rgb="00F59E0B"/>
        <color rgb="0016A34A"/>
      </colorScale>
    </cfRule>
  </conditionalFormatting>
  <conditionalFormatting sqref="F14:F38">
    <cfRule type="dataBar" priority="2">
      <dataBar minLength="0" maxLength="100" showValue="1">
        <cfvo type="min"/>
        <cfvo type="max"/>
        <color rgb="003B82F6"/>
      </dataBar>
    </cfRule>
  </conditionalFormatting>
  <conditionalFormatting sqref="C42:C46">
    <cfRule type="colorScale" priority="3">
      <colorScale>
        <cfvo type="num" val="0"/>
        <cfvo type="num" val="2.5"/>
        <cfvo type="num" val="5"/>
        <color rgb="00DC2626"/>
        <color rgb="00F59E0B"/>
        <color rgb="0016A34A"/>
      </colorScale>
    </cfRule>
  </conditionalFormatting>
  <conditionalFormatting sqref="D42:D46">
    <cfRule type="dataBar" priority="4">
      <dataBar minLength="0" maxLength="100" showValue="1">
        <cfvo type="min"/>
        <cfvo type="max"/>
        <color rgb="003B82F6"/>
      </dataBar>
    </cfRule>
  </conditionalFormatting>
  <conditionalFormatting sqref="E42:E46">
    <cfRule type="cellIs" priority="5" operator="equal" dxfId="0">
      <formula>"Strong"</formula>
    </cfRule>
    <cfRule type="cellIs" priority="6" operator="equal" dxfId="1">
      <formula>"Acceptable"</formula>
    </cfRule>
    <cfRule type="cellIs" priority="7" operator="equal" dxfId="2">
      <formula>"Weak"</formula>
    </cfRule>
    <cfRule type="cellIs" priority="8" operator="equal" dxfId="3">
      <formula>"Critical"</formula>
    </cfRule>
  </conditionalFormatting>
  <dataValidations count="1">
    <dataValidation sqref="D14:D38" showDropDown="0" showInputMessage="0" showErrorMessage="0" allowBlank="1" type="whole" operator="between">
      <formula1>1</formula1>
      <formula2>5</formula2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&amp;K1E3A8AQuality Audit Scorecard</oddHeader>
    <oddFooter>&amp;LGenerated by Procurement Toolkit&amp;C&amp;D&amp;RPage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2026-06-05T09:09:16Z</dcterms:created>
  <dcterms:modified xmlns:dcterms="http://purl.org/dc/terms/" xmlns:xsi="http://www.w3.org/2001/XMLSchema-instance" xsi:type="dcterms:W3CDTF">2026-06-05T09:09:16Z</dcterms:modified>
</cp:coreProperties>
</file>