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BC Assessmen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0.0"/>
    <numFmt numFmtId="165" formatCode="0.0%"/>
  </numFmts>
  <fonts count="8">
    <font>
      <name val="Calibri"/>
      <family val="2"/>
      <color theme="1"/>
      <sz val="11"/>
      <scheme val="minor"/>
    </font>
    <font>
      <name val="Calibri"/>
      <b val="1"/>
      <color rgb="001E3A8A"/>
      <sz val="16"/>
    </font>
    <font>
      <name val="Calibri"/>
      <i val="1"/>
      <color rgb="006B7280"/>
      <sz val="11"/>
    </font>
    <font>
      <name val="Calibri"/>
      <b val="1"/>
      <color rgb="001E3A8A"/>
      <sz val="11"/>
    </font>
    <font>
      <name val="Calibri"/>
      <b val="1"/>
      <color rgb="000F172A"/>
      <sz val="10"/>
    </font>
    <font>
      <name val="Calibri"/>
      <color rgb="000F172A"/>
      <sz val="10"/>
    </font>
    <font>
      <name val="Calibri"/>
      <b val="1"/>
      <color rgb="00FFFFFF"/>
      <sz val="11"/>
    </font>
    <font>
      <name val="Calibri"/>
      <i val="1"/>
      <color rgb="006B7280"/>
      <sz val="9"/>
    </font>
  </fonts>
  <fills count="7">
    <fill>
      <patternFill/>
    </fill>
    <fill>
      <patternFill patternType="gray125"/>
    </fill>
    <fill>
      <patternFill patternType="solid">
        <fgColor rgb="00F1F5F9"/>
      </patternFill>
    </fill>
    <fill>
      <patternFill patternType="solid">
        <fgColor rgb="00FFFFFF"/>
      </patternFill>
    </fill>
    <fill>
      <patternFill patternType="solid">
        <fgColor rgb="001E3A8A"/>
      </patternFill>
    </fill>
    <fill>
      <patternFill patternType="solid">
        <fgColor rgb="00F8FAFC"/>
      </patternFill>
    </fill>
    <fill>
      <patternFill patternType="solid">
        <fgColor rgb="00FEF3C7"/>
      </patternFill>
    </fill>
  </fills>
  <borders count="3">
    <border>
      <left/>
      <right/>
      <top/>
      <bottom/>
      <diagonal/>
    </border>
    <border>
      <left style="thin">
        <color rgb="00CBD5E1"/>
      </left>
      <right style="thin">
        <color rgb="00CBD5E1"/>
      </right>
      <top style="thin">
        <color rgb="00CBD5E1"/>
      </top>
      <bottom style="thin">
        <color rgb="00CBD5E1"/>
      </bottom>
    </border>
    <border>
      <left style="thin">
        <color rgb="00CBD5E1"/>
      </left>
      <right style="thin">
        <color rgb="00CBD5E1"/>
      </right>
      <top style="medium">
        <color rgb="001E3A8A"/>
      </top>
      <bottom style="medium">
        <color rgb="001E3A8A"/>
      </bottom>
    </border>
  </borders>
  <cellStyleXfs count="1">
    <xf numFmtId="0" fontId="0" fillId="0" borderId="0"/>
  </cellStyleXfs>
  <cellXfs count="21">
    <xf numFmtId="0" fontId="0" fillId="0" borderId="0" pivotButton="0" quotePrefix="0" xfId="0"/>
    <xf numFmtId="0" fontId="1" fillId="0" borderId="0" applyAlignment="1" pivotButton="0" quotePrefix="0" xfId="0">
      <alignment horizontal="left" vertical="center"/>
    </xf>
    <xf numFmtId="0" fontId="2" fillId="0" borderId="0" applyAlignment="1" pivotButton="0" quotePrefix="0" xfId="0">
      <alignment horizontal="left" vertical="center"/>
    </xf>
    <xf numFmtId="0" fontId="3" fillId="2" borderId="0" applyAlignment="1" pivotButton="0" quotePrefix="0" xfId="0">
      <alignment horizontal="left" vertical="center" indent="1"/>
    </xf>
    <xf numFmtId="0" fontId="4" fillId="2" borderId="1" applyAlignment="1" pivotButton="0" quotePrefix="0" xfId="0">
      <alignment horizontal="right"/>
    </xf>
    <xf numFmtId="0" fontId="5" fillId="3" borderId="1" pivotButton="0" quotePrefix="0" xfId="0"/>
    <xf numFmtId="0" fontId="6" fillId="4" borderId="2" applyAlignment="1" pivotButton="0" quotePrefix="0" xfId="0">
      <alignment horizontal="center" vertical="center" wrapText="1"/>
    </xf>
    <xf numFmtId="0" fontId="5" fillId="3" borderId="1" applyAlignment="1" pivotButton="0" quotePrefix="0" xfId="0">
      <alignment horizontal="center" vertical="center" wrapText="1"/>
    </xf>
    <xf numFmtId="0" fontId="5" fillId="3" borderId="1" applyAlignment="1" pivotButton="0" quotePrefix="0" xfId="0">
      <alignment horizontal="left" vertical="center" wrapText="1"/>
    </xf>
    <xf numFmtId="0" fontId="5" fillId="5" borderId="1" applyAlignment="1" pivotButton="0" quotePrefix="0" xfId="0">
      <alignment horizontal="center" vertical="center" wrapText="1"/>
    </xf>
    <xf numFmtId="0" fontId="5" fillId="5" borderId="1" applyAlignment="1" pivotButton="0" quotePrefix="0" xfId="0">
      <alignment horizontal="left" vertical="center" wrapText="1"/>
    </xf>
    <xf numFmtId="164" fontId="5" fillId="5" borderId="1" applyAlignment="1" pivotButton="0" quotePrefix="0" xfId="0">
      <alignment horizontal="left" vertical="center" wrapText="1"/>
    </xf>
    <xf numFmtId="165" fontId="5" fillId="5" borderId="1" applyAlignment="1" pivotButton="0" quotePrefix="0" xfId="0">
      <alignment horizontal="left" vertical="center" wrapText="1"/>
    </xf>
    <xf numFmtId="164" fontId="5" fillId="3" borderId="1" applyAlignment="1" pivotButton="0" quotePrefix="0" xfId="0">
      <alignment horizontal="left" vertical="center" wrapText="1"/>
    </xf>
    <xf numFmtId="165" fontId="5" fillId="3" borderId="1" applyAlignment="1" pivotButton="0" quotePrefix="0" xfId="0">
      <alignment horizontal="left" vertical="center" wrapText="1"/>
    </xf>
    <xf numFmtId="0" fontId="4" fillId="6" borderId="1" applyAlignment="1" pivotButton="0" quotePrefix="0" xfId="0">
      <alignment horizontal="right"/>
    </xf>
    <xf numFmtId="164" fontId="4" fillId="6" borderId="1" applyAlignment="1" pivotButton="0" quotePrefix="0" xfId="0">
      <alignment horizontal="center" vertical="center" wrapText="1"/>
    </xf>
    <xf numFmtId="0" fontId="4" fillId="6" borderId="1" applyAlignment="1" pivotButton="0" quotePrefix="0" xfId="0">
      <alignment horizontal="center" vertical="center" wrapText="1"/>
    </xf>
    <xf numFmtId="0" fontId="4" fillId="2" borderId="1" pivotButton="0" quotePrefix="0" xfId="0"/>
    <xf numFmtId="0" fontId="0" fillId="3" borderId="1" pivotButton="0" quotePrefix="0" xfId="0"/>
    <xf numFmtId="0" fontId="7" fillId="2" borderId="0" applyAlignment="1" pivotButton="0" quotePrefix="0" xfId="0">
      <alignment horizontal="left" vertical="center"/>
    </xf>
  </cellXfs>
  <cellStyles count="1">
    <cellStyle name="Normal" xfId="0" builtinId="0" hidden="0"/>
  </cellStyles>
  <dxfs count="3">
    <dxf>
      <fill>
        <patternFill patternType="solid">
          <fgColor rgb="00DCFCE7"/>
        </patternFill>
      </fill>
    </dxf>
    <dxf>
      <fill>
        <patternFill patternType="solid">
          <fgColor rgb="00FEF3C7"/>
        </patternFill>
      </fill>
    </dxf>
    <dxf>
      <fill>
        <patternFill patternType="solid">
          <fgColor rgb="00FEE2E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F58"/>
  <sheetViews>
    <sheetView workbookViewId="0">
      <pane xSplit="2" ySplit="4" topLeftCell="C5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6" customWidth="1" min="1" max="1"/>
    <col width="18" customWidth="1" min="2" max="2"/>
    <col width="50" customWidth="1" min="3" max="3"/>
    <col width="12" customWidth="1" min="4" max="4"/>
    <col width="28" customWidth="1" min="5" max="5"/>
    <col width="14" customWidth="1" min="6" max="6"/>
  </cols>
  <sheetData>
    <row r="1" ht="28" customHeight="1">
      <c r="A1" s="1" t="inlineStr">
        <is>
          <t>Business Continuity Assessment</t>
        </is>
      </c>
    </row>
    <row r="2" ht="18" customHeight="1">
      <c r="A2" s="2" t="inlineStr">
        <is>
          <t>ISO 22301:2019  |  Business Continuity Management System (BCMS)  |  v2.0</t>
        </is>
      </c>
    </row>
    <row r="4" ht="22" customHeight="1">
      <c r="A4" s="3" t="inlineStr">
        <is>
          <t>Supplier Information</t>
        </is>
      </c>
    </row>
    <row r="5">
      <c r="A5" s="4" t="inlineStr">
        <is>
          <t>Supplier</t>
        </is>
      </c>
      <c r="B5" s="5" t="inlineStr"/>
    </row>
    <row r="6">
      <c r="A6" s="4" t="inlineStr">
        <is>
          <t>Site Assessed</t>
        </is>
      </c>
      <c r="B6" s="5" t="inlineStr"/>
    </row>
    <row r="7">
      <c r="A7" s="4" t="inlineStr">
        <is>
          <t>Assessment Date</t>
        </is>
      </c>
      <c r="B7" s="5">
        <f>TODAY()</f>
        <v/>
      </c>
    </row>
    <row r="8">
      <c r="A8" s="4" t="inlineStr">
        <is>
          <t>Assessor</t>
        </is>
      </c>
      <c r="B8" s="5" t="inlineStr"/>
    </row>
    <row r="9">
      <c r="A9" s="4" t="inlineStr">
        <is>
          <t>Criticality Tier</t>
        </is>
      </c>
      <c r="B9" s="5" t="inlineStr">
        <is>
          <t>[ ] Tier-1  [ ] Tier-2  [ ] Tier-3</t>
        </is>
      </c>
    </row>
    <row r="11" ht="22" customHeight="1">
      <c r="A11" s="3" t="inlineStr">
        <is>
          <t>BCP Clauses (ISO 22301:2019 aligned)</t>
        </is>
      </c>
    </row>
    <row r="12" ht="32" customHeight="1">
      <c r="A12" s="6" t="inlineStr">
        <is>
          <t>#</t>
        </is>
      </c>
      <c r="B12" s="6" t="inlineStr">
        <is>
          <t>Clause</t>
        </is>
      </c>
      <c r="C12" s="6" t="inlineStr">
        <is>
          <t>Question</t>
        </is>
      </c>
      <c r="D12" s="6" t="inlineStr">
        <is>
          <t>Score (1-5)</t>
        </is>
      </c>
      <c r="E12" s="6" t="inlineStr">
        <is>
          <t>Evidence / Notes</t>
        </is>
      </c>
      <c r="F12" s="6" t="inlineStr">
        <is>
          <t>Status</t>
        </is>
      </c>
    </row>
    <row r="13">
      <c r="A13" s="7" t="n">
        <v>1</v>
      </c>
      <c r="B13" s="8" t="inlineStr">
        <is>
          <t>4. Context</t>
        </is>
      </c>
      <c r="C13" s="8" t="inlineStr">
        <is>
          <t>Has the organization identified products/services critical to operations?</t>
        </is>
      </c>
      <c r="D13" s="7" t="n">
        <v>3</v>
      </c>
      <c r="E13" s="8" t="inlineStr"/>
      <c r="F13" s="8">
        <f>IF(D13&gt;=4,"Conformity",IF(D13&gt;=3,"Observation","Major Gap"))</f>
        <v/>
      </c>
    </row>
    <row r="14">
      <c r="A14" s="9" t="n">
        <v>2</v>
      </c>
      <c r="B14" s="10" t="inlineStr">
        <is>
          <t>4. Context</t>
        </is>
      </c>
      <c r="C14" s="10" t="inlineStr">
        <is>
          <t>Have stakeholders and their requirements been identified (incl. customers, regulators)?</t>
        </is>
      </c>
      <c r="D14" s="9" t="n">
        <v>3</v>
      </c>
      <c r="E14" s="10" t="inlineStr"/>
      <c r="F14" s="10">
        <f>IF(D14&gt;=4,"Conformity",IF(D14&gt;=3,"Observation","Major Gap"))</f>
        <v/>
      </c>
    </row>
    <row r="15">
      <c r="A15" s="7" t="n">
        <v>3</v>
      </c>
      <c r="B15" s="8" t="inlineStr">
        <is>
          <t>4. Context</t>
        </is>
      </c>
      <c r="C15" s="8" t="inlineStr">
        <is>
          <t>Is the scope of the BCMS defined and documented?</t>
        </is>
      </c>
      <c r="D15" s="7" t="n">
        <v>3</v>
      </c>
      <c r="E15" s="8" t="inlineStr"/>
      <c r="F15" s="8">
        <f>IF(D15&gt;=4,"Conformity",IF(D15&gt;=3,"Observation","Major Gap"))</f>
        <v/>
      </c>
    </row>
    <row r="16">
      <c r="A16" s="9" t="n">
        <v>4</v>
      </c>
      <c r="B16" s="10" t="inlineStr">
        <is>
          <t>5. Leadership</t>
        </is>
      </c>
      <c r="C16" s="10" t="inlineStr">
        <is>
          <t>Is top management demonstrably committed to the BCMS?</t>
        </is>
      </c>
      <c r="D16" s="9" t="n">
        <v>3</v>
      </c>
      <c r="E16" s="10" t="inlineStr"/>
      <c r="F16" s="10">
        <f>IF(D16&gt;=4,"Conformity",IF(D16&gt;=3,"Observation","Major Gap"))</f>
        <v/>
      </c>
    </row>
    <row r="17">
      <c r="A17" s="7" t="n">
        <v>5</v>
      </c>
      <c r="B17" s="8" t="inlineStr">
        <is>
          <t>5. Leadership</t>
        </is>
      </c>
      <c r="C17" s="8" t="inlineStr">
        <is>
          <t>Are BCMS roles, responsibilities, and authorities assigned?</t>
        </is>
      </c>
      <c r="D17" s="7" t="n">
        <v>3</v>
      </c>
      <c r="E17" s="8" t="inlineStr"/>
      <c r="F17" s="8">
        <f>IF(D17&gt;=4,"Conformity",IF(D17&gt;=3,"Observation","Major Gap"))</f>
        <v/>
      </c>
    </row>
    <row r="18">
      <c r="A18" s="9" t="n">
        <v>6</v>
      </c>
      <c r="B18" s="10" t="inlineStr">
        <is>
          <t>6. Planning</t>
        </is>
      </c>
      <c r="C18" s="10" t="inlineStr">
        <is>
          <t>Have risks and opportunities for the BCMS been identified?</t>
        </is>
      </c>
      <c r="D18" s="9" t="n">
        <v>3</v>
      </c>
      <c r="E18" s="10" t="inlineStr"/>
      <c r="F18" s="10">
        <f>IF(D18&gt;=4,"Conformity",IF(D18&gt;=3,"Observation","Major Gap"))</f>
        <v/>
      </c>
    </row>
    <row r="19">
      <c r="A19" s="7" t="n">
        <v>7</v>
      </c>
      <c r="B19" s="8" t="inlineStr">
        <is>
          <t>6. Planning</t>
        </is>
      </c>
      <c r="C19" s="8" t="inlineStr">
        <is>
          <t>Have BC objectives been set with measurable targets and timeframes?</t>
        </is>
      </c>
      <c r="D19" s="7" t="n">
        <v>3</v>
      </c>
      <c r="E19" s="8" t="inlineStr"/>
      <c r="F19" s="8">
        <f>IF(D19&gt;=4,"Conformity",IF(D19&gt;=3,"Observation","Major Gap"))</f>
        <v/>
      </c>
    </row>
    <row r="20">
      <c r="A20" s="9" t="n">
        <v>8</v>
      </c>
      <c r="B20" s="10" t="inlineStr">
        <is>
          <t>7. Support</t>
        </is>
      </c>
      <c r="C20" s="10" t="inlineStr">
        <is>
          <t>Are adequate resources (people, infrastructure, tools) allocated to BC?</t>
        </is>
      </c>
      <c r="D20" s="9" t="n">
        <v>3</v>
      </c>
      <c r="E20" s="10" t="inlineStr"/>
      <c r="F20" s="10">
        <f>IF(D20&gt;=4,"Conformity",IF(D20&gt;=3,"Observation","Major Gap"))</f>
        <v/>
      </c>
    </row>
    <row r="21">
      <c r="A21" s="7" t="n">
        <v>9</v>
      </c>
      <c r="B21" s="8" t="inlineStr">
        <is>
          <t>7. Support</t>
        </is>
      </c>
      <c r="C21" s="8" t="inlineStr">
        <is>
          <t>Is BC awareness training provided to all employees?</t>
        </is>
      </c>
      <c r="D21" s="7" t="n">
        <v>3</v>
      </c>
      <c r="E21" s="8" t="inlineStr"/>
      <c r="F21" s="8">
        <f>IF(D21&gt;=4,"Conformity",IF(D21&gt;=3,"Observation","Major Gap"))</f>
        <v/>
      </c>
    </row>
    <row r="22">
      <c r="A22" s="9" t="n">
        <v>10</v>
      </c>
      <c r="B22" s="10" t="inlineStr">
        <is>
          <t>7. Support</t>
        </is>
      </c>
      <c r="C22" s="10" t="inlineStr">
        <is>
          <t>Is there effective internal and external communication on BC matters?</t>
        </is>
      </c>
      <c r="D22" s="9" t="n">
        <v>3</v>
      </c>
      <c r="E22" s="10" t="inlineStr"/>
      <c r="F22" s="10">
        <f>IF(D22&gt;=4,"Conformity",IF(D22&gt;=3,"Observation","Major Gap"))</f>
        <v/>
      </c>
    </row>
    <row r="23">
      <c r="A23" s="7" t="n">
        <v>11</v>
      </c>
      <c r="B23" s="8" t="inlineStr">
        <is>
          <t>7. Support</t>
        </is>
      </c>
      <c r="C23" s="8" t="inlineStr">
        <is>
          <t>Are BC documents and records controlled?</t>
        </is>
      </c>
      <c r="D23" s="7" t="n">
        <v>3</v>
      </c>
      <c r="E23" s="8" t="inlineStr"/>
      <c r="F23" s="8">
        <f>IF(D23&gt;=4,"Conformity",IF(D23&gt;=3,"Observation","Major Gap"))</f>
        <v/>
      </c>
    </row>
    <row r="24">
      <c r="A24" s="9" t="n">
        <v>12</v>
      </c>
      <c r="B24" s="10" t="inlineStr">
        <is>
          <t>8. Operation</t>
        </is>
      </c>
      <c r="C24" s="10" t="inlineStr">
        <is>
          <t>Has a Business Impact Analysis (BIA) been conducted and updated?</t>
        </is>
      </c>
      <c r="D24" s="9" t="n">
        <v>3</v>
      </c>
      <c r="E24" s="10" t="inlineStr"/>
      <c r="F24" s="10">
        <f>IF(D24&gt;=4,"Conformity",IF(D24&gt;=3,"Observation","Major Gap"))</f>
        <v/>
      </c>
    </row>
    <row r="25">
      <c r="A25" s="7" t="n">
        <v>13</v>
      </c>
      <c r="B25" s="8" t="inlineStr">
        <is>
          <t>8. Operation</t>
        </is>
      </c>
      <c r="C25" s="8" t="inlineStr">
        <is>
          <t>Have RTOs (Recovery Time Objectives) and RPOs (Recovery Point Objectives) been defined for critical activities?</t>
        </is>
      </c>
      <c r="D25" s="7" t="n">
        <v>3</v>
      </c>
      <c r="E25" s="8" t="inlineStr"/>
      <c r="F25" s="8">
        <f>IF(D25&gt;=4,"Conformity",IF(D25&gt;=3,"Observation","Major Gap"))</f>
        <v/>
      </c>
    </row>
    <row r="26">
      <c r="A26" s="9" t="n">
        <v>14</v>
      </c>
      <c r="B26" s="10" t="inlineStr">
        <is>
          <t>8. Operation</t>
        </is>
      </c>
      <c r="C26" s="10" t="inlineStr">
        <is>
          <t>Have risks to critical activities been assessed (likelihood &amp; impact)?</t>
        </is>
      </c>
      <c r="D26" s="9" t="n">
        <v>3</v>
      </c>
      <c r="E26" s="10" t="inlineStr"/>
      <c r="F26" s="10">
        <f>IF(D26&gt;=4,"Conformity",IF(D26&gt;=3,"Observation","Major Gap"))</f>
        <v/>
      </c>
    </row>
    <row r="27">
      <c r="A27" s="7" t="n">
        <v>15</v>
      </c>
      <c r="B27" s="8" t="inlineStr">
        <is>
          <t>8. Operation</t>
        </is>
      </c>
      <c r="C27" s="8" t="inlineStr">
        <is>
          <t>Is there a documented Business Continuity Strategy?</t>
        </is>
      </c>
      <c r="D27" s="7" t="n">
        <v>3</v>
      </c>
      <c r="E27" s="8" t="inlineStr"/>
      <c r="F27" s="8">
        <f>IF(D27&gt;=4,"Conformity",IF(D27&gt;=3,"Observation","Major Gap"))</f>
        <v/>
      </c>
    </row>
    <row r="28">
      <c r="A28" s="9" t="n">
        <v>16</v>
      </c>
      <c r="B28" s="10" t="inlineStr">
        <is>
          <t>8. Operation</t>
        </is>
      </c>
      <c r="C28" s="10" t="inlineStr">
        <is>
          <t>Are Business Continuity Procedures (BCPs) documented for each critical activity?</t>
        </is>
      </c>
      <c r="D28" s="9" t="n">
        <v>3</v>
      </c>
      <c r="E28" s="10" t="inlineStr"/>
      <c r="F28" s="10">
        <f>IF(D28&gt;=4,"Conformity",IF(D28&gt;=3,"Observation","Major Gap"))</f>
        <v/>
      </c>
    </row>
    <row r="29">
      <c r="A29" s="7" t="n">
        <v>17</v>
      </c>
      <c r="B29" s="8" t="inlineStr">
        <is>
          <t>8. Operation</t>
        </is>
      </c>
      <c r="C29" s="8" t="inlineStr">
        <is>
          <t>Are incident response / crisis management procedures defined (including communication)?</t>
        </is>
      </c>
      <c r="D29" s="7" t="n">
        <v>3</v>
      </c>
      <c r="E29" s="8" t="inlineStr"/>
      <c r="F29" s="8">
        <f>IF(D29&gt;=4,"Conformity",IF(D29&gt;=3,"Observation","Major Gap"))</f>
        <v/>
      </c>
    </row>
    <row r="30">
      <c r="A30" s="9" t="n">
        <v>18</v>
      </c>
      <c r="B30" s="10" t="inlineStr">
        <is>
          <t>8. Operation</t>
        </is>
      </c>
      <c r="C30" s="10" t="inlineStr">
        <is>
          <t>Has the supplier identified alternative sites / suppliers / logistics routes?</t>
        </is>
      </c>
      <c r="D30" s="9" t="n">
        <v>3</v>
      </c>
      <c r="E30" s="10" t="inlineStr"/>
      <c r="F30" s="10">
        <f>IF(D30&gt;=4,"Conformity",IF(D30&gt;=3,"Observation","Major Gap"))</f>
        <v/>
      </c>
    </row>
    <row r="31">
      <c r="A31" s="7" t="n">
        <v>19</v>
      </c>
      <c r="B31" s="8" t="inlineStr">
        <is>
          <t>9. Performance</t>
        </is>
      </c>
      <c r="C31" s="8" t="inlineStr">
        <is>
          <t>Are BCMS metrics monitored, measured, and reported?</t>
        </is>
      </c>
      <c r="D31" s="7" t="n">
        <v>3</v>
      </c>
      <c r="E31" s="8" t="inlineStr"/>
      <c r="F31" s="8">
        <f>IF(D31&gt;=4,"Conformity",IF(D31&gt;=3,"Observation","Major Gap"))</f>
        <v/>
      </c>
    </row>
    <row r="32">
      <c r="A32" s="9" t="n">
        <v>20</v>
      </c>
      <c r="B32" s="10" t="inlineStr">
        <is>
          <t>9. Performance</t>
        </is>
      </c>
      <c r="C32" s="10" t="inlineStr">
        <is>
          <t>Has an internal audit of the BCMS been conducted in the last 12 months?</t>
        </is>
      </c>
      <c r="D32" s="9" t="n">
        <v>3</v>
      </c>
      <c r="E32" s="10" t="inlineStr"/>
      <c r="F32" s="10">
        <f>IF(D32&gt;=4,"Conformity",IF(D32&gt;=3,"Observation","Major Gap"))</f>
        <v/>
      </c>
    </row>
    <row r="33">
      <c r="A33" s="7" t="n">
        <v>21</v>
      </c>
      <c r="B33" s="8" t="inlineStr">
        <is>
          <t>9. Performance</t>
        </is>
      </c>
      <c r="C33" s="8" t="inlineStr">
        <is>
          <t>Does management review include BCMS performance and improvement opportunities?</t>
        </is>
      </c>
      <c r="D33" s="7" t="n">
        <v>3</v>
      </c>
      <c r="E33" s="8" t="inlineStr"/>
      <c r="F33" s="8">
        <f>IF(D33&gt;=4,"Conformity",IF(D33&gt;=3,"Observation","Major Gap"))</f>
        <v/>
      </c>
    </row>
    <row r="34">
      <c r="A34" s="9" t="n">
        <v>22</v>
      </c>
      <c r="B34" s="10" t="inlineStr">
        <is>
          <t>10. Improvement</t>
        </is>
      </c>
      <c r="C34" s="10" t="inlineStr">
        <is>
          <t>Are nonconformities and corrective actions documented with root cause?</t>
        </is>
      </c>
      <c r="D34" s="9" t="n">
        <v>3</v>
      </c>
      <c r="E34" s="10" t="inlineStr"/>
      <c r="F34" s="10">
        <f>IF(D34&gt;=4,"Conformity",IF(D34&gt;=3,"Observation","Major Gap"))</f>
        <v/>
      </c>
    </row>
    <row r="35">
      <c r="A35" s="7" t="n">
        <v>23</v>
      </c>
      <c r="B35" s="8" t="inlineStr">
        <is>
          <t>10. Improvement</t>
        </is>
      </c>
      <c r="C35" s="8" t="inlineStr">
        <is>
          <t>Is there a documented continuous improvement process for the BCMS?</t>
        </is>
      </c>
      <c r="D35" s="7" t="n">
        <v>3</v>
      </c>
      <c r="E35" s="8" t="inlineStr"/>
      <c r="F35" s="8">
        <f>IF(D35&gt;=4,"Conformity",IF(D35&gt;=3,"Observation","Major Gap"))</f>
        <v/>
      </c>
    </row>
    <row r="36">
      <c r="A36" s="9" t="n">
        <v>24</v>
      </c>
      <c r="B36" s="10" t="inlineStr">
        <is>
          <t>Testing</t>
        </is>
      </c>
      <c r="C36" s="10" t="inlineStr">
        <is>
          <t>Has a tabletop / simulation exercise been conducted in the last 12 months?</t>
        </is>
      </c>
      <c r="D36" s="9" t="n">
        <v>3</v>
      </c>
      <c r="E36" s="10" t="inlineStr"/>
      <c r="F36" s="10">
        <f>IF(D36&gt;=4,"Conformity",IF(D36&gt;=3,"Observation","Major Gap"))</f>
        <v/>
      </c>
    </row>
    <row r="37">
      <c r="A37" s="7" t="n">
        <v>25</v>
      </c>
      <c r="B37" s="8" t="inlineStr">
        <is>
          <t>Testing</t>
        </is>
      </c>
      <c r="C37" s="8" t="inlineStr">
        <is>
          <t>Has a full BCP activation test been performed in the last 24 months?</t>
        </is>
      </c>
      <c r="D37" s="7" t="n">
        <v>3</v>
      </c>
      <c r="E37" s="8" t="inlineStr"/>
      <c r="F37" s="8">
        <f>IF(D37&gt;=4,"Conformity",IF(D37&gt;=3,"Observation","Major Gap"))</f>
        <v/>
      </c>
    </row>
    <row r="38">
      <c r="A38" s="9" t="n">
        <v>26</v>
      </c>
      <c r="B38" s="10" t="inlineStr">
        <is>
          <t>Testing</t>
        </is>
      </c>
      <c r="C38" s="10" t="inlineStr">
        <is>
          <t>Are lessons learned from tests documented and incorporated into the BCP?</t>
        </is>
      </c>
      <c r="D38" s="9" t="n">
        <v>3</v>
      </c>
      <c r="E38" s="10" t="inlineStr"/>
      <c r="F38" s="10">
        <f>IF(D38&gt;=4,"Conformity",IF(D38&gt;=3,"Observation","Major Gap"))</f>
        <v/>
      </c>
    </row>
    <row r="40" ht="22" customHeight="1">
      <c r="A40" s="3" t="inlineStr">
        <is>
          <t>Clause Summary (auto-calculated)</t>
        </is>
      </c>
    </row>
    <row r="41" ht="32" customHeight="1">
      <c r="A41" s="6" t="inlineStr">
        <is>
          <t>Clause</t>
        </is>
      </c>
      <c r="B41" s="6" t="inlineStr">
        <is>
          <t>Avg Score</t>
        </is>
      </c>
      <c r="C41" s="6" t="inlineStr">
        <is>
          <t>Conformity %</t>
        </is>
      </c>
      <c r="D41" s="6" t="inlineStr">
        <is>
          <t>Status</t>
        </is>
      </c>
    </row>
    <row r="42">
      <c r="A42" s="10" t="inlineStr">
        <is>
          <t>10. Improvement</t>
        </is>
      </c>
      <c r="B42" s="11">
        <f>(D34+D35)/((D34&gt;0)*1+(D35&gt;0)*1)</f>
        <v/>
      </c>
      <c r="C42" s="12">
        <f>((D34&gt;=4)*1+(D35&gt;=4)*1)/((D34&gt;0)*1+(D35&gt;0)*1)</f>
        <v/>
      </c>
      <c r="D42" s="10">
        <f>IF(C42&gt;=0.8,"Conformity",IF(C42&gt;=0.5,"Observation","Major Gap"))</f>
        <v/>
      </c>
    </row>
    <row r="43">
      <c r="A43" s="8" t="inlineStr">
        <is>
          <t>4. Context</t>
        </is>
      </c>
      <c r="B43" s="13">
        <f>(D13+D14+D15)/((D13&gt;0)*1+(D14&gt;0)*1+(D15&gt;0)*1)</f>
        <v/>
      </c>
      <c r="C43" s="14">
        <f>((D13&gt;=4)*1+(D14&gt;=4)*1+(D15&gt;=4)*1)/((D13&gt;0)*1+(D14&gt;0)*1+(D15&gt;0)*1)</f>
        <v/>
      </c>
      <c r="D43" s="8">
        <f>IF(C43&gt;=0.8,"Conformity",IF(C43&gt;=0.5,"Observation","Major Gap"))</f>
        <v/>
      </c>
    </row>
    <row r="44">
      <c r="A44" s="10" t="inlineStr">
        <is>
          <t>5. Leadership</t>
        </is>
      </c>
      <c r="B44" s="11">
        <f>(D16+D17)/((D16&gt;0)*1+(D17&gt;0)*1)</f>
        <v/>
      </c>
      <c r="C44" s="12">
        <f>((D16&gt;=4)*1+(D17&gt;=4)*1)/((D16&gt;0)*1+(D17&gt;0)*1)</f>
        <v/>
      </c>
      <c r="D44" s="10">
        <f>IF(C44&gt;=0.8,"Conformity",IF(C44&gt;=0.5,"Observation","Major Gap"))</f>
        <v/>
      </c>
    </row>
    <row r="45">
      <c r="A45" s="8" t="inlineStr">
        <is>
          <t>6. Planning</t>
        </is>
      </c>
      <c r="B45" s="13">
        <f>(D18+D19)/((D18&gt;0)*1+(D19&gt;0)*1)</f>
        <v/>
      </c>
      <c r="C45" s="14">
        <f>((D18&gt;=4)*1+(D19&gt;=4)*1)/((D18&gt;0)*1+(D19&gt;0)*1)</f>
        <v/>
      </c>
      <c r="D45" s="8">
        <f>IF(C45&gt;=0.8,"Conformity",IF(C45&gt;=0.5,"Observation","Major Gap"))</f>
        <v/>
      </c>
    </row>
    <row r="46">
      <c r="A46" s="10" t="inlineStr">
        <is>
          <t>7. Support</t>
        </is>
      </c>
      <c r="B46" s="11">
        <f>(D20+D21+D22+D23)/((D20&gt;0)*1+(D21&gt;0)*1+(D22&gt;0)*1+(D23&gt;0)*1)</f>
        <v/>
      </c>
      <c r="C46" s="12">
        <f>((D20&gt;=4)*1+(D21&gt;=4)*1+(D22&gt;=4)*1+(D23&gt;=4)*1)/((D20&gt;0)*1+(D21&gt;0)*1+(D22&gt;0)*1+(D23&gt;0)*1)</f>
        <v/>
      </c>
      <c r="D46" s="10">
        <f>IF(C46&gt;=0.8,"Conformity",IF(C46&gt;=0.5,"Observation","Major Gap"))</f>
        <v/>
      </c>
    </row>
    <row r="47">
      <c r="A47" s="8" t="inlineStr">
        <is>
          <t>8. Operation</t>
        </is>
      </c>
      <c r="B47" s="13">
        <f>(D24+D25+D26+D27+D28+D29+D30)/((D24&gt;0)*1+(D25&gt;0)*1+(D26&gt;0)*1+(D27&gt;0)*1+(D28&gt;0)*1+(D29&gt;0)*1+(D30&gt;0)*1)</f>
        <v/>
      </c>
      <c r="C47" s="14">
        <f>((D24&gt;=4)*1+(D25&gt;=4)*1+(D26&gt;=4)*1+(D27&gt;=4)*1+(D28&gt;=4)*1+(D29&gt;=4)*1+(D30&gt;=4)*1)/((D24&gt;0)*1+(D25&gt;0)*1+(D26&gt;0)*1+(D27&gt;0)*1+(D28&gt;0)*1+(D29&gt;0)*1+(D30&gt;0)*1)</f>
        <v/>
      </c>
      <c r="D47" s="8">
        <f>IF(C47&gt;=0.8,"Conformity",IF(C47&gt;=0.5,"Observation","Major Gap"))</f>
        <v/>
      </c>
    </row>
    <row r="48">
      <c r="A48" s="10" t="inlineStr">
        <is>
          <t>9. Performance</t>
        </is>
      </c>
      <c r="B48" s="11">
        <f>(D31+D32+D33)/((D31&gt;0)*1+(D32&gt;0)*1+(D33&gt;0)*1)</f>
        <v/>
      </c>
      <c r="C48" s="12">
        <f>((D31&gt;=4)*1+(D32&gt;=4)*1+(D33&gt;=4)*1)/((D31&gt;0)*1+(D32&gt;0)*1+(D33&gt;0)*1)</f>
        <v/>
      </c>
      <c r="D48" s="10">
        <f>IF(C48&gt;=0.8,"Conformity",IF(C48&gt;=0.5,"Observation","Major Gap"))</f>
        <v/>
      </c>
    </row>
    <row r="49">
      <c r="A49" s="8" t="inlineStr">
        <is>
          <t>Testing</t>
        </is>
      </c>
      <c r="B49" s="13">
        <f>(D36+D37+D38)/((D36&gt;0)*1+(D37&gt;0)*1+(D38&gt;0)*1)</f>
        <v/>
      </c>
      <c r="C49" s="14">
        <f>((D36&gt;=4)*1+(D37&gt;=4)*1+(D38&gt;=4)*1)/((D36&gt;0)*1+(D37&gt;0)*1+(D38&gt;0)*1)</f>
        <v/>
      </c>
      <c r="D49" s="8">
        <f>IF(C49&gt;=0.8,"Conformity",IF(C49&gt;=0.5,"Observation","Major Gap"))</f>
        <v/>
      </c>
    </row>
    <row r="51">
      <c r="A51" s="15" t="inlineStr">
        <is>
          <t>Overall BC Maturity Score</t>
        </is>
      </c>
      <c r="B51" s="16">
        <f>AVERAGE(D13:D38)</f>
        <v/>
      </c>
      <c r="C51" s="15" t="inlineStr">
        <is>
          <t>Maturity Level</t>
        </is>
      </c>
      <c r="D51" s="17">
        <f>IF(B51&gt;=4,"Mature",IF(B51&gt;=3,"Developing",IF(B51&gt;=2,"Initial","Ad-hoc")))</f>
        <v/>
      </c>
    </row>
    <row r="53" ht="22" customHeight="1">
      <c r="A53" s="3" t="inlineStr">
        <is>
          <t>Signatures</t>
        </is>
      </c>
    </row>
    <row r="54">
      <c r="A54" s="18" t="inlineStr">
        <is>
          <t>BCP Assessor</t>
        </is>
      </c>
      <c r="B54" s="19" t="inlineStr"/>
      <c r="C54" s="19" t="inlineStr"/>
      <c r="D54" s="19" t="inlineStr"/>
      <c r="E54" s="19" t="inlineStr"/>
      <c r="F54" s="19" t="inlineStr"/>
    </row>
    <row r="55">
      <c r="A55" s="18" t="inlineStr">
        <is>
          <t>Supplier BC Manager</t>
        </is>
      </c>
      <c r="B55" s="19" t="inlineStr"/>
      <c r="C55" s="19" t="inlineStr"/>
      <c r="D55" s="19" t="inlineStr"/>
      <c r="E55" s="19" t="inlineStr"/>
      <c r="F55" s="19" t="inlineStr"/>
    </row>
    <row r="56">
      <c r="A56" s="18" t="inlineStr">
        <is>
          <t>Procurement / Risk Manager</t>
        </is>
      </c>
      <c r="B56" s="19" t="inlineStr"/>
      <c r="C56" s="19" t="inlineStr"/>
      <c r="D56" s="19" t="inlineStr"/>
      <c r="E56" s="19" t="inlineStr"/>
      <c r="F56" s="19" t="inlineStr"/>
    </row>
    <row r="58">
      <c r="A58" s="20" t="inlineStr">
        <is>
          <t>Business Continuity Assessment  |  Standard: ISO 22301:2019  |  Version: 2.0  |  Generated by Procurement Toolkit</t>
        </is>
      </c>
    </row>
  </sheetData>
  <mergeCells count="12">
    <mergeCell ref="A2:F2"/>
    <mergeCell ref="A11:F11"/>
    <mergeCell ref="B7:F7"/>
    <mergeCell ref="B6:F6"/>
    <mergeCell ref="A1:F1"/>
    <mergeCell ref="B5:F5"/>
    <mergeCell ref="A58:F58"/>
    <mergeCell ref="A40:F40"/>
    <mergeCell ref="A4:F4"/>
    <mergeCell ref="B8:F8"/>
    <mergeCell ref="A53:F53"/>
    <mergeCell ref="B9:F9"/>
  </mergeCells>
  <conditionalFormatting sqref="D13:D38">
    <cfRule type="colorScale" priority="1">
      <colorScale>
        <cfvo type="num" val="0"/>
        <cfvo type="num" val="2.5"/>
        <cfvo type="num" val="5"/>
        <color rgb="00DC2626"/>
        <color rgb="00F59E0B"/>
        <color rgb="0016A34A"/>
      </colorScale>
    </cfRule>
  </conditionalFormatting>
  <conditionalFormatting sqref="F13:F38">
    <cfRule type="cellIs" priority="2" operator="equal" dxfId="0">
      <formula>"Conformity"</formula>
    </cfRule>
    <cfRule type="cellIs" priority="3" operator="equal" dxfId="1">
      <formula>"Observation"</formula>
    </cfRule>
    <cfRule type="cellIs" priority="4" operator="equal" dxfId="2">
      <formula>"Major Gap"</formula>
    </cfRule>
  </conditionalFormatting>
  <conditionalFormatting sqref="D42:D49">
    <cfRule type="cellIs" priority="5" operator="equal" dxfId="0">
      <formula>"Conformity"</formula>
    </cfRule>
    <cfRule type="cellIs" priority="6" operator="equal" dxfId="1">
      <formula>"Observation"</formula>
    </cfRule>
    <cfRule type="cellIs" priority="7" operator="equal" dxfId="2">
      <formula>"Major Gap"</formula>
    </cfRule>
  </conditionalFormatting>
  <dataValidations count="1">
    <dataValidation sqref="D13:D38" showDropDown="0" showInputMessage="0" showErrorMessage="0" allowBlank="1" type="whole" operator="between">
      <formula1>1</formula1>
      <formula2>5</formula2>
    </dataValidation>
  </dataValidations>
  <printOptions horizontalCentered="1"/>
  <pageMargins left="0.4" right="0.4" top="0.5" bottom="0.5" header="0.5" footer="0.5"/>
  <pageSetup orientation="landscape" paperSize="9" fitToHeight="0" fitToWidth="1"/>
  <headerFooter>
    <oddHeader>&amp;C&amp;12 &amp;K1E3A8ABusiness Continuity Assessment</oddHeader>
    <oddFooter>&amp;LGenerated by Procurement Toolkit&amp;C&amp;D&amp;RPage &amp;P of &amp;N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2026-06-05T09:19:47Z</dcterms:created>
  <dcterms:modified xmlns:dcterms="http://purl.org/dc/terms/" xmlns:xsi="http://www.w3.org/2001/XMLSchema-instance" xsi:type="dcterms:W3CDTF">2026-06-05T09:19:47Z</dcterms:modified>
</cp:coreProperties>
</file>